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pasane\Downloads\"/>
    </mc:Choice>
  </mc:AlternateContent>
  <xr:revisionPtr revIDLastSave="0" documentId="8_{732592DE-80A5-4073-A102-EC26FDBC061C}" xr6:coauthVersionLast="47" xr6:coauthVersionMax="47" xr10:uidLastSave="{00000000-0000-0000-0000-000000000000}"/>
  <bookViews>
    <workbookView xWindow="-110" yWindow="-110" windowWidth="19420" windowHeight="11620" xr2:uid="{432A80D4-6154-4EE6-990F-E69413412C79}"/>
  </bookViews>
  <sheets>
    <sheet name="Informaatioverkostot" sheetId="5" r:id="rId1"/>
    <sheet name="Matematiikka ja systeemitieteet" sheetId="3" r:id="rId2"/>
    <sheet name="Teknillinen fysiikka" sheetId="4" r:id="rId3"/>
    <sheet name="Tietotekniikk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D55" i="5"/>
  <c r="C55" i="5"/>
  <c r="D42" i="5"/>
  <c r="C42" i="5"/>
  <c r="E70" i="5" s="1"/>
  <c r="D28" i="5"/>
  <c r="C28" i="5"/>
  <c r="C25" i="5"/>
  <c r="D25" i="5"/>
  <c r="D92" i="5"/>
  <c r="C92" i="5"/>
  <c r="D79" i="5"/>
  <c r="C79" i="5"/>
  <c r="D32" i="5"/>
  <c r="C32" i="5"/>
  <c r="D15" i="5"/>
  <c r="C15" i="5"/>
  <c r="D11" i="5"/>
  <c r="C11" i="5"/>
  <c r="D85" i="4"/>
  <c r="C85" i="4"/>
  <c r="D86" i="4" s="1"/>
  <c r="D75" i="4"/>
  <c r="C75" i="4"/>
  <c r="D38" i="4"/>
  <c r="C38" i="4"/>
  <c r="E66" i="4" s="1"/>
  <c r="D28" i="4"/>
  <c r="C28" i="4"/>
  <c r="D25" i="4"/>
  <c r="C25" i="4"/>
  <c r="D22" i="4"/>
  <c r="C22" i="4"/>
  <c r="D11" i="4"/>
  <c r="C11" i="4"/>
  <c r="D84" i="3"/>
  <c r="C84" i="3"/>
  <c r="D74" i="3"/>
  <c r="C74" i="3"/>
  <c r="D75" i="3" s="1"/>
  <c r="D53" i="3"/>
  <c r="C53" i="3"/>
  <c r="D45" i="3"/>
  <c r="C45" i="3"/>
  <c r="D38" i="3"/>
  <c r="C38" i="3"/>
  <c r="D28" i="3"/>
  <c r="C28" i="3"/>
  <c r="D25" i="3"/>
  <c r="C25" i="3"/>
  <c r="D22" i="3"/>
  <c r="C22" i="3"/>
  <c r="D16" i="3"/>
  <c r="C16" i="3"/>
  <c r="D11" i="3"/>
  <c r="E35" i="3" s="1"/>
  <c r="C11" i="3"/>
  <c r="E35" i="4" l="1"/>
  <c r="D76" i="4"/>
  <c r="E65" i="3"/>
  <c r="D85" i="3"/>
  <c r="D80" i="5"/>
  <c r="D93" i="5"/>
  <c r="E39" i="5"/>
  <c r="D88" i="1"/>
  <c r="C88" i="1"/>
  <c r="D75" i="1"/>
  <c r="C75" i="1"/>
  <c r="D53" i="1"/>
  <c r="C53" i="1"/>
  <c r="D43" i="1"/>
  <c r="C43" i="1"/>
  <c r="D29" i="1"/>
  <c r="C29" i="1"/>
  <c r="D27" i="1"/>
  <c r="C27" i="1"/>
  <c r="D23" i="1"/>
  <c r="C23" i="1"/>
  <c r="D16" i="1"/>
  <c r="C16" i="1"/>
  <c r="D11" i="1"/>
  <c r="C11" i="1"/>
  <c r="D88" i="4" l="1"/>
  <c r="D87" i="3"/>
  <c r="D95" i="5"/>
  <c r="E66" i="1"/>
  <c r="D89" i="1"/>
  <c r="E40" i="1"/>
  <c r="D76" i="1"/>
  <c r="D91" i="1" l="1"/>
</calcChain>
</file>

<file path=xl/sharedStrings.xml><?xml version="1.0" encoding="utf-8"?>
<sst xmlns="http://schemas.openxmlformats.org/spreadsheetml/2006/main" count="320" uniqueCount="167">
  <si>
    <t>Teknistieteellinen kandidaattiohjelma / Informaatioverkostojen pääaine</t>
  </si>
  <si>
    <t>Nimi:</t>
  </si>
  <si>
    <t>Sähköposti:</t>
  </si>
  <si>
    <t>Sivuaineen nimi ja koodi:</t>
  </si>
  <si>
    <t xml:space="preserve">Tutustu informaatioverkostojen opetussuunnitelmaan täällä: </t>
  </si>
  <si>
    <t>Opetussuunnitelma 2022–2024 | Aalto-yliopisto</t>
  </si>
  <si>
    <t xml:space="preserve">Aallon sivuainetarjonta: </t>
  </si>
  <si>
    <t>Sivuaineet | Aalto-yliopisto</t>
  </si>
  <si>
    <t>PERUSOPINNOT (65 op):</t>
  </si>
  <si>
    <t>OMA SUUNNITELMA JA KORVAAVUUDET: merkitse korvaavuusehdotus alkuperäisellä laajuudella</t>
  </si>
  <si>
    <t>Suoritettu op</t>
  </si>
  <si>
    <t>Suoritettava op</t>
  </si>
  <si>
    <r>
      <t>Suoritusaikataulu periodi/lukuvuosi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</si>
  <si>
    <t>* Aikatauluta vain puuttuvat opinnot</t>
  </si>
  <si>
    <t>Tietotekniikka 10 op</t>
  </si>
  <si>
    <t>CS-A1110 Ohjelmointi 1 5 op</t>
  </si>
  <si>
    <t>CS-A1120 Ohjelmointi 2 5 op</t>
  </si>
  <si>
    <t>Matematiikka 25 op</t>
  </si>
  <si>
    <t>MS-A0402 Foundations of Discrete Mathematics 5 op</t>
  </si>
  <si>
    <t>MS-A0102 Differentiaali- ja integraalilaskenta 1 5 op</t>
  </si>
  <si>
    <t>MS-A0002 Matriisilaskenta 5 op</t>
  </si>
  <si>
    <t>MS-A0202 Differentiaali- ja integraalilaskenta 2 5 op</t>
  </si>
  <si>
    <t>MS-A0504 Todennäköisyyslaskennan ja tilastotieteen peruskurssi 5 op</t>
  </si>
  <si>
    <t>Fysiikka 5 op</t>
  </si>
  <si>
    <t>(voit ehdottaa mitä tahansa insinöörifysiikkaa)</t>
  </si>
  <si>
    <t>PHYS-A1110 Yliopistofysiikan perusteet 5 op</t>
  </si>
  <si>
    <t>Tuotantotalous 5 op</t>
  </si>
  <si>
    <t>TU-A1100 Tuotantotalous 1 5 op</t>
  </si>
  <si>
    <t>Pääaineeseen suuntaavat opinnot 10 op</t>
  </si>
  <si>
    <t>TU-C9282 Viestintä ja representaation salaisuudet 5 op</t>
  </si>
  <si>
    <t>CS-E4730 Computational Social Science 5 op</t>
  </si>
  <si>
    <t>Yleis- ja kieliopinnot 10 op</t>
  </si>
  <si>
    <t>Johdatus opiskeluun 2 op</t>
  </si>
  <si>
    <t>CS-C3310 Studio: Ihmisten ja organisaatioiden tutkimus 3 op</t>
  </si>
  <si>
    <t>LC-5001/ LC-7001 Toisen kotimaisen kielen kokeen kirjallinen osio (1 op)</t>
  </si>
  <si>
    <t>LC-5002/ LC-7002 Toisen kotimaisen kielen kokeen suullinen osio (1 op)</t>
  </si>
  <si>
    <t>Vieras kieli (o, w –merkityt kurssit) (3 op)</t>
  </si>
  <si>
    <t>Yhteensä (tavoite 65 op)</t>
  </si>
  <si>
    <t>PÄÄAINE (75 op):</t>
  </si>
  <si>
    <t>Suoritettu korvaava kurssi:</t>
  </si>
  <si>
    <t>Suoritusaikataulu periodi/lukuvuosi</t>
  </si>
  <si>
    <t>Pakolliset kurssit 60 op:</t>
  </si>
  <si>
    <t>CS-C2120 Ohjelmointistudio 2: projekti 5 op</t>
  </si>
  <si>
    <t>TU-C9291 Viestintä ja digitaalinen media 5 op</t>
  </si>
  <si>
    <t>CS-C1180 Verkkojulkaisemisen perusteet 5 op</t>
  </si>
  <si>
    <t>TU-C3022 Organizing of Business 5 op</t>
  </si>
  <si>
    <t>CS-C3150 Software Engineering 5 op</t>
  </si>
  <si>
    <t>TU-C9300 Tieteen ja tiedon perusteet 5 op</t>
  </si>
  <si>
    <t>TU-C9261 Liiketoiminnan tutkimusprojekti 5 op</t>
  </si>
  <si>
    <t>CS-C3120 Human-computer Interaction 5 op</t>
  </si>
  <si>
    <t>TU-C1011 Ryhmätoiminta ja organisointi 5 op</t>
  </si>
  <si>
    <t>SCI-C1002 Käyttäjälähtöinen tuotekehitysprojekti 5 op</t>
  </si>
  <si>
    <t>SCI3026.kand Kandidaatityö ja -seminaari 10 op</t>
  </si>
  <si>
    <t>SCI.kyps Kypsyysnäyte 0 op</t>
  </si>
  <si>
    <t xml:space="preserve">Valitse 15 op seuraavista </t>
  </si>
  <si>
    <t>CS-A1150 Tietokannat 5 op</t>
  </si>
  <si>
    <t>MS-C2105 Introduction to Optimization 5 op</t>
  </si>
  <si>
    <t>CS-C3240 Machine Learning 5 op</t>
  </si>
  <si>
    <t>TU-C2010 Introduction to Strategic Management 5 op</t>
  </si>
  <si>
    <t>TU-C1030 Laskelmat liiketoiminnan päätösten tukena 5 op</t>
  </si>
  <si>
    <t>CS-C3300 Muotoiluantropologia 3 op</t>
  </si>
  <si>
    <t>MUO-C3006 Palvelumuotoilun perusteet 2 op</t>
  </si>
  <si>
    <t>ELEC-A4910 Sähköpaja 5 op</t>
  </si>
  <si>
    <t>CS-C2000 Ihminen havaitsijana 5 op</t>
  </si>
  <si>
    <t>CS-C4030 Sosiaalipsykologia 5 op</t>
  </si>
  <si>
    <t>MS-C2111 Stochastic processes 5 op</t>
  </si>
  <si>
    <t>TU-C2070 Kansantaloustieteen perusteet 5 op</t>
  </si>
  <si>
    <t>MS-C1620 Statistical Inference 5 op</t>
  </si>
  <si>
    <t>Yhteensä (tavoite 75 op)</t>
  </si>
  <si>
    <t>SIVUAINE (20-25 op):</t>
  </si>
  <si>
    <t>Yhteensä</t>
  </si>
  <si>
    <t>VAPAASTI VALITTAVAT 15-20 op (siten, että tutkinnon 180 op täyttyy):</t>
  </si>
  <si>
    <t>Tutkinnon laajuus yhteensä (180 op):</t>
  </si>
  <si>
    <t>HOPS kommentit:</t>
  </si>
  <si>
    <t>Teknistieteellinen kandidaattiohjelma / Matematiikan ja systeemitieteiden pääaine</t>
  </si>
  <si>
    <t>Tutustu matematiikan ja systeemitieteiden opetussuunnitelmaan täällä:</t>
  </si>
  <si>
    <t>Aallon sivuainetarjonta:</t>
  </si>
  <si>
    <t>UUDEN RAKENTEEN MUKAINEN SISÄLTÖ
PERUSOPINNOT (65 op):</t>
  </si>
  <si>
    <t>Fysiikka 15 op</t>
  </si>
  <si>
    <t>PHYS-A0110 Yliopistofysiikan perusteet (TFM) 5 op / PHYS-A0111 Mekaniikka (TFM) 5op</t>
  </si>
  <si>
    <t>PHYS-A0130 Sähkömagnetismi (TFM) 5 op</t>
  </si>
  <si>
    <t>PHYS-A0140 Aineen rakenne (TFM) 5 op</t>
  </si>
  <si>
    <t>MS-A0002 Matriisilaskenta (TFM) 5 op</t>
  </si>
  <si>
    <t>MS-A0101 Differentiaali- ja integraalilaskenta 1 (TFM) 5 op</t>
  </si>
  <si>
    <t>MS-A0201 Differentiaali- ja integraalilaskenta 2 (TFM) 5 op</t>
  </si>
  <si>
    <t>MS-A0301 Differentiaali- ja integraalilaskenta 3 (TFM) 5 op</t>
  </si>
  <si>
    <t>MS-A0501 (tai muu MS-A050x) Todennäköisyyslaskennan ja tilastotieteen peruskurssi 5 op</t>
  </si>
  <si>
    <t>LC-5001 / LC-7001 Toisen kotimaisen kielen kokeen kirjallinen osio (1 op)</t>
  </si>
  <si>
    <t>LC-5002 / LC-7002 Toisen kotimaisen kielen kokeen suullinen osio (1 op)</t>
  </si>
  <si>
    <t>Yleisopinto 3op</t>
  </si>
  <si>
    <t>Pakolliset kurssit 30 op:</t>
  </si>
  <si>
    <t>SCI-C0200 Fysiikan ja matematiikan menetelmien studio 10 op / PHYS-C0200 Johdatus kokeelliseen fysiikkaan 5op JA MS-A040X Diskreetin matematiikan perusteet 5op</t>
  </si>
  <si>
    <t>PHYS-A0120 Termodynamiikka (TFM) 5 op</t>
  </si>
  <si>
    <t>SCI3027.kand Kandidaatintyö ja -seminaari 10 op</t>
  </si>
  <si>
    <t>Valitse viisi tai kuusi seuraavista (yhteensä 25-30 op)</t>
  </si>
  <si>
    <t>MS-C1081 Abstract Algebra 5 op</t>
  </si>
  <si>
    <t>MS-C1342 / MS-C1343 Lineaarialgebra 5op</t>
  </si>
  <si>
    <t>MS-C1350 Partial Differential Equations 5 op</t>
  </si>
  <si>
    <t>MS-C1541 Metric Spaces 5 op</t>
  </si>
  <si>
    <t>MS-C2111 Stochastic Processes 5 op</t>
  </si>
  <si>
    <t>Valitse kolme tai neljä seuraavista (yhteensä 15-20 op) siten, että pääaineen 75 op täyttyy</t>
  </si>
  <si>
    <t>MS-A0401 / MS-A0402 Diskreetin matematiikan perusteet 5 op</t>
  </si>
  <si>
    <t>MS-C1001 Shapes in Action 5 op</t>
  </si>
  <si>
    <t>MS-C1300 Complex Analysis 5 op</t>
  </si>
  <si>
    <t>MS-C1420 Fourier-analyysi 5 op</t>
  </si>
  <si>
    <t>MS-C1530 Curves and Surfaces 5 op</t>
  </si>
  <si>
    <t>MS-C1620 Statistical Inference 5op</t>
  </si>
  <si>
    <t>MS-C1650 Numerical Analysis 5 op</t>
  </si>
  <si>
    <t>MS-C2128 Prediction and Time Series Analysis 5 op</t>
  </si>
  <si>
    <t>MS-C2133 Operaatiotutkimuksen laboratoriotyöt I 5 op</t>
  </si>
  <si>
    <t>CS-C2160 Theory of Computation 5 op / CS-C2161 Laskennan teoria 5 op</t>
  </si>
  <si>
    <t>VAPAASTI VALITTAVAT (siten, että tutkinnon 180 täyttyy):</t>
  </si>
  <si>
    <t>Tutkinnon laajuus yhteensä:</t>
  </si>
  <si>
    <t>Teknistieteellinen kandidaattiohjelma / Teknillisen fysiikan pääaine</t>
  </si>
  <si>
    <t>Tutustu teknillisen fysiikan opetussuunnitelmaan täällä:</t>
  </si>
  <si>
    <t>OPETUSSUUNNITELMAN MUKAINEN SISÄLTÖ
PERUSOPINNOT (65 op):</t>
  </si>
  <si>
    <t>MS-A0001 Matriisilaskenta (TFM) 5 op</t>
  </si>
  <si>
    <t xml:space="preserve">Yleisopinto 3op </t>
  </si>
  <si>
    <t>PHYS-C0210 Kvanttimekaniikka 5 op</t>
  </si>
  <si>
    <t>PHYS-C0220 Termodynamiikka ja statistinen fysiikka 5 op</t>
  </si>
  <si>
    <t>NBE-C2102 Sähkömagneettisen kenttäteorian perusteet 5 op</t>
  </si>
  <si>
    <t>PHYS-C0240 Materiaalifysiikka 5 op</t>
  </si>
  <si>
    <t>PHYS-C0310 Teknillisen fysiikan laboratoriotyöt 5 op</t>
  </si>
  <si>
    <t>PHYS-C0230 Klassinen dynamiikka 5 op</t>
  </si>
  <si>
    <t>SCI3028.kand Kandidaatintyö ja seminaari 10 op</t>
  </si>
  <si>
    <t>Valitse kaksi (10op) seuraavista kursseista:</t>
  </si>
  <si>
    <t>PHYS-C0360 Säteilyfysiikka ja -turvallisuus 5op</t>
  </si>
  <si>
    <t>PHYS-C6360 Johdatus ydinenergiatekniikkaan 5op</t>
  </si>
  <si>
    <t>PHYS-C1380 Multi-disciplinary Energy Perspectives 5op</t>
  </si>
  <si>
    <t>NBE-C2101 Biofysiikka 5op</t>
  </si>
  <si>
    <t>ELEC-A7200 Signals and Systems 5op</t>
  </si>
  <si>
    <t>MEC-E1020 Fluid Dynamics 5op</t>
  </si>
  <si>
    <t>CS-C3260 Practical Quantum Computing 5op</t>
  </si>
  <si>
    <t>ELEC-C9440 Quantum Information 5op</t>
  </si>
  <si>
    <t>PHYS-C0254 Quantum Circuits 5op</t>
  </si>
  <si>
    <t>Teknistieteellinen kandidaattiohjelma / Tietotekniikan pääaine</t>
  </si>
  <si>
    <t xml:space="preserve">Nimi: </t>
  </si>
  <si>
    <t xml:space="preserve">Tutustu tietotekniikan opetussuunnitelmaan täällä: </t>
  </si>
  <si>
    <t>OMA SUUNNITELMA JA KORVAAVUUDET Merkitse korvaavuusehdotus alkuperäisellä laajuudella:</t>
  </si>
  <si>
    <t>Ohjelmointi 15 op</t>
  </si>
  <si>
    <t>CS-A1140 Tietorakenteet ja algoritmit 5 op</t>
  </si>
  <si>
    <t>MS-A0401 Diskreetin matematiikan perusteet 5 op</t>
  </si>
  <si>
    <t>MS-A0502 Todennäköisyyslaskennan ja tilastotieteen peruskurssi 5 op</t>
  </si>
  <si>
    <t>Fysiikka 10 op</t>
  </si>
  <si>
    <t>PHYS-A1130 Sähkömagnetismi 5 op</t>
  </si>
  <si>
    <t>PHYS-A1140 Aineen rakenne 5 op</t>
  </si>
  <si>
    <t>Yleis-, kieli-, ja Aalto-opinnot 10 op</t>
  </si>
  <si>
    <t>Vieras kieli, suullinen ja kirjallinen (o, w –merkityt kurssit) (3 op)</t>
  </si>
  <si>
    <t>Valite yksi seuraavista:</t>
  </si>
  <si>
    <r>
      <t xml:space="preserve">TU-A1160 Elämisen taito 3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</si>
  <si>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CHEM-A1020 Akateemisen ajattelun alkeiskurssi 5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</si>
  <si>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NBE-C3001 Aivoaakkoset 4 op </t>
    </r>
    <r>
      <rPr>
        <i/>
        <sz val="11"/>
        <color rgb="FF000000"/>
        <rFont val="Calibri"/>
        <family val="2"/>
        <scheme val="minor"/>
      </rPr>
      <t>TAI</t>
    </r>
  </si>
  <si>
    <t>Mikä tahansa Kielikeskuksen 3-4 op kielikurssi (ei äidinkieli) https://www.aalto.fi/fi/kieli-ja-viestintaopinnot/opetus</t>
  </si>
  <si>
    <t>Pakolliset kurssit 45 op:</t>
  </si>
  <si>
    <t>CS-C2100 Ohjelmointistudio 1 5 op</t>
  </si>
  <si>
    <t>CS-C2130 Software project 1 5 op</t>
  </si>
  <si>
    <t>CS-C2140 Software project 2 5 op</t>
  </si>
  <si>
    <t>Valitse kuusi seuraavista (yhteensä 30 op)</t>
  </si>
  <si>
    <t>CS-C3120 Human-Computer Interactions 5 op</t>
  </si>
  <si>
    <t>CS-C3140 Operating Systems 5 op</t>
  </si>
  <si>
    <t>CS-C3170 Web Software Development 5 op</t>
  </si>
  <si>
    <t>CS-C3130 Information Security 5 op</t>
  </si>
  <si>
    <t>CS-E4580 Programming Parallel Computers 5 op</t>
  </si>
  <si>
    <t>ELEC-C7241 Tietokoneverkot</t>
  </si>
  <si>
    <t>MS-C1342 Linear Algebra</t>
  </si>
  <si>
    <t xml:space="preserve">CS-C3100 Computer Graphics 5 op </t>
  </si>
  <si>
    <r>
      <t xml:space="preserve">SIVUAINE (20-25 op): </t>
    </r>
    <r>
      <rPr>
        <i/>
        <sz val="11"/>
        <color rgb="FFFF0000"/>
        <rFont val="Calibri"/>
        <family val="2"/>
        <scheme val="minor"/>
      </rPr>
      <t>HUOM! Sivuaine ei voi olla tietotekniikan alalta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</si>
</sst>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4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2" fillId="0" borderId="5" xfId="0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8" fillId="4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/>
    <xf numFmtId="0" fontId="0" fillId="0" borderId="5" xfId="0" applyBorder="1" applyAlignment="1">
      <alignment horizontal="center"/>
    </xf>
    <xf numFmtId="0" fontId="2" fillId="0" borderId="4" xfId="0" applyFont="1" applyBorder="1"/>
    <xf numFmtId="0" fontId="3" fillId="0" borderId="6" xfId="1" applyBorder="1" applyAlignment="1">
      <alignment vertical="center" wrapText="1"/>
    </xf>
    <xf numFmtId="0" fontId="2" fillId="0" borderId="6" xfId="0" applyFont="1" applyBorder="1"/>
    <xf numFmtId="0" fontId="2" fillId="3" borderId="9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0" fillId="3" borderId="9" xfId="0" applyFill="1" applyBorder="1"/>
    <xf numFmtId="0" fontId="2" fillId="3" borderId="1" xfId="0" applyFont="1" applyFill="1" applyBorder="1"/>
    <xf numFmtId="0" fontId="3" fillId="0" borderId="11" xfId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1" xfId="0" applyFont="1" applyBorder="1"/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3" xfId="0" applyBorder="1"/>
    <xf numFmtId="0" fontId="2" fillId="0" borderId="13" xfId="0" applyFont="1" applyBorder="1"/>
    <xf numFmtId="0" fontId="0" fillId="0" borderId="10" xfId="0" applyBorder="1"/>
    <xf numFmtId="0" fontId="2" fillId="3" borderId="1" xfId="0" applyFont="1" applyFill="1" applyBorder="1" applyAlignment="1">
      <alignment vertical="center"/>
    </xf>
    <xf numFmtId="0" fontId="3" fillId="0" borderId="0" xfId="1" applyFill="1"/>
    <xf numFmtId="0" fontId="3" fillId="0" borderId="0" xfId="1" applyFill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9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0" xfId="0" applyFont="1"/>
    <xf numFmtId="0" fontId="0" fillId="0" borderId="12" xfId="0" applyBorder="1" applyAlignment="1">
      <alignment wrapText="1"/>
    </xf>
    <xf numFmtId="0" fontId="12" fillId="0" borderId="0" xfId="0" applyFont="1"/>
    <xf numFmtId="0" fontId="8" fillId="0" borderId="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/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3" xfId="0" applyBorder="1"/>
    <xf numFmtId="0" fontId="0" fillId="0" borderId="7" xfId="0" applyBorder="1"/>
    <xf numFmtId="0" fontId="9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1"/>
    <xf numFmtId="0" fontId="0" fillId="0" borderId="7" xfId="0" applyBorder="1" applyAlignment="1">
      <alignment wrapText="1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4ACB-A67B-4AEC-827B-0EA68EFFDDD9}">
  <dimension ref="A1:F99"/>
  <sheetViews>
    <sheetView tabSelected="1" zoomScale="85" zoomScaleNormal="85" workbookViewId="0">
      <selection activeCell="A18" sqref="A18"/>
    </sheetView>
  </sheetViews>
  <sheetFormatPr defaultColWidth="9.26953125" defaultRowHeight="14.5" x14ac:dyDescent="0.35"/>
  <cols>
    <col min="1" max="1" width="67.54296875" style="2" customWidth="1"/>
    <col min="2" max="2" width="50.7265625" style="2" customWidth="1"/>
    <col min="3" max="3" width="11.7265625" customWidth="1"/>
    <col min="4" max="4" width="12.26953125" style="3" customWidth="1"/>
    <col min="5" max="5" width="18" style="4" customWidth="1"/>
  </cols>
  <sheetData>
    <row r="1" spans="1:6" ht="18.5" x14ac:dyDescent="0.45">
      <c r="A1" s="1" t="s">
        <v>0</v>
      </c>
    </row>
    <row r="2" spans="1:6" ht="6.75" customHeight="1" x14ac:dyDescent="0.35"/>
    <row r="3" spans="1:6" x14ac:dyDescent="0.35">
      <c r="A3" s="5" t="s">
        <v>1</v>
      </c>
    </row>
    <row r="4" spans="1:6" x14ac:dyDescent="0.35">
      <c r="A4" s="5" t="s">
        <v>2</v>
      </c>
    </row>
    <row r="5" spans="1:6" x14ac:dyDescent="0.35">
      <c r="A5" s="5" t="s">
        <v>3</v>
      </c>
    </row>
    <row r="6" spans="1:6" x14ac:dyDescent="0.35">
      <c r="A6" s="5"/>
    </row>
    <row r="7" spans="1:6" x14ac:dyDescent="0.35">
      <c r="A7" s="2" t="s">
        <v>4</v>
      </c>
      <c r="B7" s="80" t="s">
        <v>5</v>
      </c>
    </row>
    <row r="8" spans="1:6" x14ac:dyDescent="0.35">
      <c r="A8" s="2" t="s">
        <v>6</v>
      </c>
      <c r="B8" s="80" t="s">
        <v>7</v>
      </c>
    </row>
    <row r="9" spans="1:6" ht="6" customHeight="1" x14ac:dyDescent="0.35"/>
    <row r="10" spans="1:6" s="5" customFormat="1" ht="29" x14ac:dyDescent="0.35">
      <c r="A10" s="6" t="s">
        <v>8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</row>
    <row r="11" spans="1:6" x14ac:dyDescent="0.35">
      <c r="A11" s="11" t="s">
        <v>14</v>
      </c>
      <c r="B11" s="8"/>
      <c r="C11" s="12">
        <f>SUM(C12:C14)</f>
        <v>0</v>
      </c>
      <c r="D11" s="13">
        <f>SUM(D12:D14)</f>
        <v>0</v>
      </c>
      <c r="E11" s="14"/>
    </row>
    <row r="12" spans="1:6" x14ac:dyDescent="0.35">
      <c r="A12" t="s">
        <v>15</v>
      </c>
      <c r="B12" s="15"/>
      <c r="C12" s="16"/>
      <c r="D12" s="17"/>
      <c r="E12" s="18"/>
      <c r="F12" s="19"/>
    </row>
    <row r="13" spans="1:6" x14ac:dyDescent="0.35">
      <c r="A13" t="s">
        <v>16</v>
      </c>
      <c r="B13" s="15"/>
      <c r="C13" s="16"/>
      <c r="D13" s="17"/>
      <c r="E13" s="18"/>
      <c r="F13" s="19"/>
    </row>
    <row r="14" spans="1:6" x14ac:dyDescent="0.35">
      <c r="A14"/>
      <c r="B14" s="15"/>
      <c r="C14" s="16"/>
      <c r="D14" s="17"/>
      <c r="E14" s="18"/>
    </row>
    <row r="15" spans="1:6" x14ac:dyDescent="0.35">
      <c r="A15" s="25" t="s">
        <v>17</v>
      </c>
      <c r="B15" s="8"/>
      <c r="C15" s="12">
        <f>SUM(C16:C21)</f>
        <v>0</v>
      </c>
      <c r="D15" s="13">
        <f>SUM(D16:D21)</f>
        <v>0</v>
      </c>
      <c r="E15" s="18"/>
      <c r="F15" s="10"/>
    </row>
    <row r="16" spans="1:6" ht="15" customHeight="1" x14ac:dyDescent="0.35">
      <c r="A16" t="s">
        <v>18</v>
      </c>
      <c r="B16" s="26"/>
      <c r="D16" s="27"/>
      <c r="E16" s="28"/>
    </row>
    <row r="17" spans="1:6" x14ac:dyDescent="0.35">
      <c r="A17" t="s">
        <v>19</v>
      </c>
      <c r="B17" s="15"/>
      <c r="D17" s="29"/>
      <c r="E17" s="28"/>
    </row>
    <row r="18" spans="1:6" ht="15" customHeight="1" x14ac:dyDescent="0.35">
      <c r="A18" t="s">
        <v>20</v>
      </c>
      <c r="B18" s="15"/>
      <c r="D18" s="29"/>
      <c r="E18" s="28"/>
      <c r="F18" s="19"/>
    </row>
    <row r="19" spans="1:6" x14ac:dyDescent="0.35">
      <c r="A19" t="s">
        <v>21</v>
      </c>
      <c r="B19" s="15"/>
      <c r="D19" s="29"/>
      <c r="E19" s="28"/>
    </row>
    <row r="20" spans="1:6" x14ac:dyDescent="0.35">
      <c r="A20" t="s">
        <v>22</v>
      </c>
      <c r="B20" s="15"/>
      <c r="D20" s="29"/>
      <c r="E20" s="28"/>
    </row>
    <row r="21" spans="1:6" x14ac:dyDescent="0.35">
      <c r="A21"/>
      <c r="B21" s="22"/>
      <c r="C21" s="60"/>
      <c r="D21" s="31"/>
      <c r="E21" s="28"/>
    </row>
    <row r="22" spans="1:6" x14ac:dyDescent="0.35">
      <c r="A22" s="25" t="s">
        <v>23</v>
      </c>
      <c r="B22" s="32" t="s">
        <v>24</v>
      </c>
      <c r="C22" s="12">
        <f>SUM(C23:C24)</f>
        <v>0</v>
      </c>
      <c r="D22" s="12">
        <f>SUM(D23:D24)</f>
        <v>0</v>
      </c>
      <c r="E22" s="18"/>
    </row>
    <row r="23" spans="1:6" x14ac:dyDescent="0.35">
      <c r="A23" s="76" t="s">
        <v>25</v>
      </c>
      <c r="B23" s="5"/>
      <c r="C23" s="16"/>
      <c r="D23" s="17"/>
      <c r="E23" s="18"/>
    </row>
    <row r="24" spans="1:6" x14ac:dyDescent="0.35">
      <c r="A24" s="77"/>
      <c r="B24" s="33"/>
      <c r="C24" s="16"/>
      <c r="D24" s="17"/>
      <c r="E24" s="18"/>
    </row>
    <row r="25" spans="1:6" x14ac:dyDescent="0.35">
      <c r="A25" s="34" t="s">
        <v>26</v>
      </c>
      <c r="B25" s="8"/>
      <c r="C25" s="12">
        <f>SUM(C26:C27)</f>
        <v>0</v>
      </c>
      <c r="D25" s="36">
        <f>SUM(D26:D27)</f>
        <v>0</v>
      </c>
      <c r="E25" s="18"/>
    </row>
    <row r="26" spans="1:6" x14ac:dyDescent="0.35">
      <c r="A26" t="s">
        <v>27</v>
      </c>
      <c r="B26" s="75"/>
      <c r="D26" s="29"/>
      <c r="E26" s="18"/>
    </row>
    <row r="27" spans="1:6" x14ac:dyDescent="0.35">
      <c r="A27"/>
      <c r="B27" s="15"/>
      <c r="D27" s="29"/>
      <c r="E27" s="18"/>
    </row>
    <row r="28" spans="1:6" x14ac:dyDescent="0.35">
      <c r="A28" s="34" t="s">
        <v>28</v>
      </c>
      <c r="B28" s="8"/>
      <c r="C28" s="12">
        <f>SUM(C29:C31)</f>
        <v>0</v>
      </c>
      <c r="D28" s="36">
        <f>SUM(D29:D31)</f>
        <v>0</v>
      </c>
      <c r="E28" s="18"/>
    </row>
    <row r="29" spans="1:6" x14ac:dyDescent="0.35">
      <c r="A29" s="78" t="s">
        <v>29</v>
      </c>
      <c r="B29" s="26"/>
      <c r="C29" s="47"/>
      <c r="D29" s="17"/>
      <c r="E29" s="18"/>
    </row>
    <row r="30" spans="1:6" x14ac:dyDescent="0.35">
      <c r="A30" s="79" t="s">
        <v>30</v>
      </c>
      <c r="B30" s="15"/>
      <c r="C30" s="16"/>
      <c r="D30" s="29"/>
      <c r="E30" s="28"/>
    </row>
    <row r="31" spans="1:6" x14ac:dyDescent="0.35">
      <c r="A31"/>
      <c r="B31" s="22"/>
      <c r="C31" s="23"/>
      <c r="D31" s="24"/>
      <c r="E31" s="18"/>
    </row>
    <row r="32" spans="1:6" x14ac:dyDescent="0.35">
      <c r="A32" s="34" t="s">
        <v>31</v>
      </c>
      <c r="B32" s="8"/>
      <c r="C32" s="12">
        <f>SUM(C33:C38)</f>
        <v>0</v>
      </c>
      <c r="D32" s="13">
        <f>SUM(D33:D38)</f>
        <v>0</v>
      </c>
      <c r="E32" s="18"/>
    </row>
    <row r="33" spans="1:5" x14ac:dyDescent="0.35">
      <c r="A33" t="s">
        <v>32</v>
      </c>
      <c r="B33" s="20"/>
      <c r="C33" s="16"/>
      <c r="D33" s="17"/>
      <c r="E33" s="18"/>
    </row>
    <row r="34" spans="1:5" x14ac:dyDescent="0.35">
      <c r="A34" s="38" t="s">
        <v>33</v>
      </c>
      <c r="B34" s="20"/>
      <c r="C34" s="16"/>
      <c r="D34" s="17"/>
      <c r="E34" s="18"/>
    </row>
    <row r="35" spans="1:5" x14ac:dyDescent="0.35">
      <c r="A35" s="38" t="s">
        <v>34</v>
      </c>
      <c r="B35" s="20"/>
      <c r="C35" s="16"/>
      <c r="D35" s="17"/>
      <c r="E35" s="18"/>
    </row>
    <row r="36" spans="1:5" x14ac:dyDescent="0.35">
      <c r="A36" s="38" t="s">
        <v>35</v>
      </c>
      <c r="B36" s="20"/>
      <c r="C36" s="16"/>
      <c r="D36" s="17"/>
      <c r="E36" s="18"/>
    </row>
    <row r="37" spans="1:5" x14ac:dyDescent="0.35">
      <c r="A37" s="38" t="s">
        <v>36</v>
      </c>
      <c r="B37" s="20"/>
      <c r="C37" s="16"/>
      <c r="D37" s="17"/>
      <c r="E37" s="18"/>
    </row>
    <row r="38" spans="1:5" x14ac:dyDescent="0.35">
      <c r="A38" s="38"/>
      <c r="B38" s="20"/>
      <c r="C38" s="16"/>
      <c r="D38" s="17"/>
      <c r="E38" s="18"/>
    </row>
    <row r="39" spans="1:5" x14ac:dyDescent="0.35">
      <c r="A39" s="67" t="s">
        <v>37</v>
      </c>
      <c r="B39" s="72"/>
      <c r="C39" s="73"/>
      <c r="D39" s="41"/>
      <c r="E39" s="41">
        <f>SUM(C11,D11,C15,D15,C22,D22,C25,D25,C28,D28,C32,D32)</f>
        <v>0</v>
      </c>
    </row>
    <row r="40" spans="1:5" s="5" customFormat="1" ht="30" customHeight="1" x14ac:dyDescent="0.35">
      <c r="A40" s="2"/>
      <c r="B40" s="2"/>
      <c r="C40"/>
      <c r="D40" s="3"/>
      <c r="E40" s="4"/>
    </row>
    <row r="41" spans="1:5" ht="29" x14ac:dyDescent="0.35">
      <c r="A41" s="42" t="s">
        <v>38</v>
      </c>
      <c r="B41" s="43" t="s">
        <v>39</v>
      </c>
      <c r="C41" s="8" t="s">
        <v>10</v>
      </c>
      <c r="D41" s="8" t="s">
        <v>11</v>
      </c>
      <c r="E41" s="9" t="s">
        <v>40</v>
      </c>
    </row>
    <row r="42" spans="1:5" x14ac:dyDescent="0.35">
      <c r="A42" s="11" t="s">
        <v>41</v>
      </c>
      <c r="B42" s="44"/>
      <c r="C42" s="12">
        <f>SUM(C43:C54)</f>
        <v>0</v>
      </c>
      <c r="D42" s="12">
        <f>SUM(D43:D54)</f>
        <v>0</v>
      </c>
      <c r="E42" s="14"/>
    </row>
    <row r="43" spans="1:5" x14ac:dyDescent="0.35">
      <c r="A43" s="68" t="s">
        <v>42</v>
      </c>
      <c r="B43" s="20"/>
      <c r="C43" s="16"/>
      <c r="D43" s="29"/>
      <c r="E43" s="18"/>
    </row>
    <row r="44" spans="1:5" x14ac:dyDescent="0.35">
      <c r="A44" s="68" t="s">
        <v>43</v>
      </c>
      <c r="B44" s="20"/>
      <c r="C44" s="16"/>
      <c r="D44" s="29"/>
      <c r="E44" s="45"/>
    </row>
    <row r="45" spans="1:5" x14ac:dyDescent="0.35">
      <c r="A45" s="68" t="s">
        <v>44</v>
      </c>
      <c r="B45" s="20"/>
      <c r="C45" s="16"/>
      <c r="D45" s="29"/>
      <c r="E45" s="18"/>
    </row>
    <row r="46" spans="1:5" x14ac:dyDescent="0.35">
      <c r="A46" s="68" t="s">
        <v>45</v>
      </c>
      <c r="B46" s="20"/>
      <c r="C46" s="16"/>
      <c r="D46" s="29"/>
      <c r="E46" s="18"/>
    </row>
    <row r="47" spans="1:5" x14ac:dyDescent="0.35">
      <c r="A47" s="68" t="s">
        <v>46</v>
      </c>
      <c r="B47" s="20"/>
      <c r="C47" s="16"/>
      <c r="D47" s="29"/>
      <c r="E47" s="18"/>
    </row>
    <row r="48" spans="1:5" x14ac:dyDescent="0.35">
      <c r="A48" s="68" t="s">
        <v>47</v>
      </c>
      <c r="B48" s="20"/>
      <c r="C48" s="16"/>
      <c r="D48" s="29"/>
      <c r="E48" s="18"/>
    </row>
    <row r="49" spans="1:5" x14ac:dyDescent="0.35">
      <c r="A49" s="68" t="s">
        <v>48</v>
      </c>
      <c r="B49" s="20"/>
      <c r="C49" s="16"/>
      <c r="D49" s="29"/>
      <c r="E49" s="18"/>
    </row>
    <row r="50" spans="1:5" x14ac:dyDescent="0.35">
      <c r="A50" s="68" t="s">
        <v>49</v>
      </c>
      <c r="B50" s="20"/>
      <c r="C50" s="16"/>
      <c r="D50" s="29"/>
      <c r="E50" s="18"/>
    </row>
    <row r="51" spans="1:5" x14ac:dyDescent="0.35">
      <c r="A51" s="68" t="s">
        <v>50</v>
      </c>
      <c r="B51" s="20"/>
      <c r="C51" s="16"/>
      <c r="D51" s="29"/>
      <c r="E51" s="18"/>
    </row>
    <row r="52" spans="1:5" x14ac:dyDescent="0.35">
      <c r="A52" s="68" t="s">
        <v>51</v>
      </c>
      <c r="B52" s="20"/>
      <c r="D52" s="29"/>
      <c r="E52" s="28"/>
    </row>
    <row r="53" spans="1:5" x14ac:dyDescent="0.35">
      <c r="A53" s="68" t="s">
        <v>52</v>
      </c>
      <c r="B53" s="20"/>
      <c r="D53" s="29"/>
      <c r="E53" s="28"/>
    </row>
    <row r="54" spans="1:5" x14ac:dyDescent="0.35">
      <c r="A54" s="68" t="s">
        <v>53</v>
      </c>
      <c r="B54" s="21"/>
      <c r="C54" s="23"/>
      <c r="D54" s="31"/>
      <c r="E54" s="18"/>
    </row>
    <row r="55" spans="1:5" x14ac:dyDescent="0.35">
      <c r="A55" s="11" t="s">
        <v>54</v>
      </c>
      <c r="B55" s="8"/>
      <c r="C55" s="12">
        <f>SUM(C56:C69)</f>
        <v>0</v>
      </c>
      <c r="D55" s="12">
        <f>SUM(D56:D69)</f>
        <v>0</v>
      </c>
      <c r="E55" s="18"/>
    </row>
    <row r="56" spans="1:5" x14ac:dyDescent="0.35">
      <c r="A56" s="68" t="s">
        <v>55</v>
      </c>
      <c r="B56" s="20"/>
      <c r="C56" s="16"/>
      <c r="D56" s="29"/>
      <c r="E56" s="18"/>
    </row>
    <row r="57" spans="1:5" x14ac:dyDescent="0.35">
      <c r="A57" s="68" t="s">
        <v>56</v>
      </c>
      <c r="B57" s="20"/>
      <c r="C57" s="16"/>
      <c r="D57" s="29"/>
      <c r="E57" s="18"/>
    </row>
    <row r="58" spans="1:5" x14ac:dyDescent="0.35">
      <c r="A58" s="68" t="s">
        <v>57</v>
      </c>
      <c r="B58" s="20"/>
      <c r="C58" s="16"/>
      <c r="D58" s="29"/>
      <c r="E58" s="18"/>
    </row>
    <row r="59" spans="1:5" x14ac:dyDescent="0.35">
      <c r="A59" s="68" t="s">
        <v>58</v>
      </c>
      <c r="B59" s="20"/>
      <c r="C59" s="16"/>
      <c r="D59" s="29"/>
      <c r="E59" s="18"/>
    </row>
    <row r="60" spans="1:5" x14ac:dyDescent="0.35">
      <c r="A60" s="68" t="s">
        <v>59</v>
      </c>
      <c r="B60" s="20"/>
      <c r="C60" s="16"/>
      <c r="D60" s="29"/>
      <c r="E60" s="18"/>
    </row>
    <row r="61" spans="1:5" x14ac:dyDescent="0.35">
      <c r="A61" s="68" t="s">
        <v>60</v>
      </c>
      <c r="B61" s="20"/>
      <c r="C61" s="16"/>
      <c r="D61" s="29"/>
      <c r="E61" s="18"/>
    </row>
    <row r="62" spans="1:5" x14ac:dyDescent="0.35">
      <c r="A62" s="68" t="s">
        <v>61</v>
      </c>
      <c r="B62" s="20"/>
      <c r="C62" s="16"/>
      <c r="D62" s="29"/>
      <c r="E62" s="18"/>
    </row>
    <row r="63" spans="1:5" x14ac:dyDescent="0.35">
      <c r="A63" s="68" t="s">
        <v>62</v>
      </c>
      <c r="B63" s="20"/>
      <c r="C63" s="16"/>
      <c r="D63" s="29"/>
      <c r="E63" s="18"/>
    </row>
    <row r="64" spans="1:5" x14ac:dyDescent="0.35">
      <c r="A64" s="68" t="s">
        <v>63</v>
      </c>
      <c r="B64" s="20"/>
      <c r="C64" s="16"/>
      <c r="D64" s="29"/>
      <c r="E64" s="18"/>
    </row>
    <row r="65" spans="1:6" x14ac:dyDescent="0.35">
      <c r="A65" s="68" t="s">
        <v>64</v>
      </c>
      <c r="B65" s="20"/>
      <c r="C65" s="16"/>
      <c r="D65" s="29"/>
      <c r="E65" s="28"/>
    </row>
    <row r="66" spans="1:6" x14ac:dyDescent="0.35">
      <c r="A66" s="69" t="s">
        <v>65</v>
      </c>
      <c r="B66" s="62"/>
      <c r="C66" s="16"/>
      <c r="D66" s="29"/>
      <c r="E66" s="18"/>
    </row>
    <row r="67" spans="1:6" x14ac:dyDescent="0.35">
      <c r="A67" s="69" t="s">
        <v>66</v>
      </c>
      <c r="B67" s="74"/>
      <c r="C67" s="16"/>
      <c r="D67" s="29"/>
      <c r="E67" s="17"/>
    </row>
    <row r="68" spans="1:6" x14ac:dyDescent="0.35">
      <c r="A68" s="69" t="s">
        <v>67</v>
      </c>
      <c r="B68" s="74"/>
      <c r="C68" s="16"/>
      <c r="D68" s="29"/>
      <c r="E68" s="17"/>
    </row>
    <row r="69" spans="1:6" x14ac:dyDescent="0.35">
      <c r="A69" s="70"/>
      <c r="B69" s="74"/>
      <c r="C69" s="16"/>
      <c r="D69" s="29"/>
      <c r="E69" s="24"/>
    </row>
    <row r="70" spans="1:6" s="5" customFormat="1" ht="17.649999999999999" customHeight="1" x14ac:dyDescent="0.35">
      <c r="A70" s="71" t="s">
        <v>68</v>
      </c>
      <c r="B70" s="72"/>
      <c r="C70" s="73"/>
      <c r="D70" s="41"/>
      <c r="E70" s="41">
        <f>SUM(C42,D42,C55,D55)</f>
        <v>0</v>
      </c>
    </row>
    <row r="71" spans="1:6" s="5" customFormat="1" ht="17.649999999999999" customHeight="1" x14ac:dyDescent="0.35">
      <c r="A71" s="67"/>
      <c r="B71" s="72"/>
      <c r="C71" s="73"/>
      <c r="D71" s="41"/>
      <c r="E71" s="41"/>
    </row>
    <row r="72" spans="1:6" ht="29" x14ac:dyDescent="0.35">
      <c r="A72" s="6" t="s">
        <v>69</v>
      </c>
      <c r="B72" s="43" t="s">
        <v>39</v>
      </c>
      <c r="C72" s="8" t="s">
        <v>10</v>
      </c>
      <c r="D72" s="8" t="s">
        <v>11</v>
      </c>
      <c r="E72" s="9" t="s">
        <v>40</v>
      </c>
      <c r="F72" s="19"/>
    </row>
    <row r="73" spans="1:6" x14ac:dyDescent="0.35">
      <c r="A73" s="26"/>
      <c r="B73" s="26"/>
      <c r="C73" s="47"/>
      <c r="D73" s="48"/>
      <c r="E73" s="18"/>
    </row>
    <row r="74" spans="1:6" x14ac:dyDescent="0.35">
      <c r="A74" s="15"/>
      <c r="B74" s="15"/>
      <c r="C74" s="16"/>
      <c r="D74" s="17"/>
      <c r="E74" s="18"/>
    </row>
    <row r="75" spans="1:6" x14ac:dyDescent="0.35">
      <c r="A75" s="15"/>
      <c r="B75" s="15"/>
      <c r="C75" s="16"/>
      <c r="D75" s="17"/>
      <c r="E75" s="18"/>
    </row>
    <row r="76" spans="1:6" x14ac:dyDescent="0.35">
      <c r="A76" s="15"/>
      <c r="B76" s="15"/>
      <c r="C76" s="16"/>
      <c r="D76" s="17"/>
      <c r="E76" s="18"/>
    </row>
    <row r="77" spans="1:6" x14ac:dyDescent="0.35">
      <c r="A77" s="15"/>
      <c r="B77" s="15"/>
      <c r="C77" s="16"/>
      <c r="D77" s="17"/>
      <c r="E77" s="18"/>
    </row>
    <row r="78" spans="1:6" x14ac:dyDescent="0.35">
      <c r="A78" s="22"/>
      <c r="B78" s="22"/>
      <c r="C78" s="23"/>
      <c r="D78" s="24"/>
      <c r="E78" s="39"/>
    </row>
    <row r="79" spans="1:6" x14ac:dyDescent="0.35">
      <c r="C79" s="49">
        <f>SUM(C73:C78)</f>
        <v>0</v>
      </c>
      <c r="D79" s="41">
        <f>SUM(D73:D78)</f>
        <v>0</v>
      </c>
    </row>
    <row r="80" spans="1:6" x14ac:dyDescent="0.35">
      <c r="A80" s="5" t="s">
        <v>70</v>
      </c>
      <c r="D80" s="41">
        <f>SUM(C79:D79)</f>
        <v>0</v>
      </c>
    </row>
    <row r="81" spans="1:5" s="5" customFormat="1" ht="30" customHeight="1" x14ac:dyDescent="0.35">
      <c r="A81" s="2"/>
      <c r="B81" s="2"/>
      <c r="C81"/>
      <c r="D81" s="3"/>
      <c r="E81" s="4"/>
    </row>
    <row r="82" spans="1:5" ht="29" x14ac:dyDescent="0.35">
      <c r="A82" s="50" t="s">
        <v>71</v>
      </c>
      <c r="B82" s="43"/>
      <c r="C82" s="8" t="s">
        <v>10</v>
      </c>
      <c r="D82" s="8" t="s">
        <v>11</v>
      </c>
      <c r="E82" s="9" t="s">
        <v>40</v>
      </c>
    </row>
    <row r="83" spans="1:5" x14ac:dyDescent="0.35">
      <c r="A83" s="26"/>
      <c r="B83" s="26"/>
      <c r="C83" s="47"/>
      <c r="D83" s="48"/>
      <c r="E83" s="18"/>
    </row>
    <row r="84" spans="1:5" x14ac:dyDescent="0.35">
      <c r="A84" s="15"/>
      <c r="B84" s="15"/>
      <c r="C84" s="16"/>
      <c r="D84" s="17"/>
      <c r="E84" s="18"/>
    </row>
    <row r="85" spans="1:5" x14ac:dyDescent="0.35">
      <c r="A85" s="15"/>
      <c r="B85" s="15"/>
      <c r="C85" s="16"/>
      <c r="D85" s="17"/>
      <c r="E85" s="18"/>
    </row>
    <row r="86" spans="1:5" x14ac:dyDescent="0.35">
      <c r="A86" s="15"/>
      <c r="B86" s="15"/>
      <c r="C86" s="16"/>
      <c r="D86" s="17"/>
      <c r="E86" s="18"/>
    </row>
    <row r="87" spans="1:5" x14ac:dyDescent="0.35">
      <c r="A87" s="15"/>
      <c r="B87" s="15"/>
      <c r="C87" s="16"/>
      <c r="D87" s="17"/>
      <c r="E87" s="18"/>
    </row>
    <row r="88" spans="1:5" x14ac:dyDescent="0.35">
      <c r="A88" s="15"/>
      <c r="B88" s="15"/>
      <c r="C88" s="16"/>
      <c r="D88" s="17"/>
      <c r="E88" s="18"/>
    </row>
    <row r="89" spans="1:5" x14ac:dyDescent="0.35">
      <c r="A89" s="15"/>
      <c r="B89" s="15"/>
      <c r="C89" s="16"/>
      <c r="D89" s="17"/>
      <c r="E89" s="18"/>
    </row>
    <row r="90" spans="1:5" x14ac:dyDescent="0.35">
      <c r="A90" s="15"/>
      <c r="B90" s="15"/>
      <c r="C90" s="16"/>
      <c r="D90" s="17"/>
      <c r="E90" s="18"/>
    </row>
    <row r="91" spans="1:5" x14ac:dyDescent="0.35">
      <c r="A91" s="22"/>
      <c r="B91" s="22"/>
      <c r="C91" s="23"/>
      <c r="D91" s="24"/>
      <c r="E91" s="39"/>
    </row>
    <row r="92" spans="1:5" x14ac:dyDescent="0.35">
      <c r="C92" s="49">
        <f>SUM(C83:C91)</f>
        <v>0</v>
      </c>
      <c r="D92" s="41">
        <f>SUM(D83:D91)</f>
        <v>0</v>
      </c>
    </row>
    <row r="93" spans="1:5" x14ac:dyDescent="0.35">
      <c r="D93" s="41">
        <f>SUM(C92:D92)</f>
        <v>0</v>
      </c>
    </row>
    <row r="95" spans="1:5" x14ac:dyDescent="0.35">
      <c r="A95" s="5" t="s">
        <v>72</v>
      </c>
      <c r="D95" s="3">
        <f>SUM(E39,E70,D80,D93)</f>
        <v>0</v>
      </c>
    </row>
    <row r="96" spans="1:5" x14ac:dyDescent="0.35">
      <c r="A96" s="5"/>
    </row>
    <row r="97" spans="1:1" x14ac:dyDescent="0.35">
      <c r="A97" s="5" t="s">
        <v>73</v>
      </c>
    </row>
    <row r="98" spans="1:1" x14ac:dyDescent="0.35">
      <c r="A98" s="5"/>
    </row>
    <row r="99" spans="1:1" ht="16.5" customHeight="1" x14ac:dyDescent="0.35"/>
  </sheetData>
  <hyperlinks>
    <hyperlink ref="B7" r:id="rId1" display="https://www.aalto.fi/fi/ohjelmat/teknistieteellinen-kandidaattiohjelma/opetussuunnitelma-2022-2024" xr:uid="{E824428B-C5BE-46C5-85E4-0FB52A08C98E}"/>
    <hyperlink ref="B8" r:id="rId2" location="/" display="https://www.aalto.fi/fi/sivuaineet - /" xr:uid="{6A4F4459-9C8B-4C48-B528-F1D775C550CC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2CAB-AE8F-4958-9680-FB1B1CFACB4B}">
  <dimension ref="A1:G92"/>
  <sheetViews>
    <sheetView zoomScale="85" zoomScaleNormal="85" workbookViewId="0">
      <selection activeCell="A10" sqref="A10"/>
    </sheetView>
  </sheetViews>
  <sheetFormatPr defaultRowHeight="14.5" x14ac:dyDescent="0.35"/>
  <cols>
    <col min="1" max="1" width="80.26953125" style="2" bestFit="1" customWidth="1"/>
    <col min="2" max="2" width="47.54296875" style="2" customWidth="1"/>
    <col min="3" max="3" width="11.7265625" customWidth="1"/>
    <col min="4" max="4" width="12.26953125" style="3" customWidth="1"/>
    <col min="5" max="5" width="18" style="4" customWidth="1"/>
    <col min="6" max="6" width="52.54296875" customWidth="1"/>
  </cols>
  <sheetData>
    <row r="1" spans="1:7" ht="18.5" x14ac:dyDescent="0.45">
      <c r="A1" s="1" t="s">
        <v>74</v>
      </c>
    </row>
    <row r="3" spans="1:7" x14ac:dyDescent="0.35">
      <c r="A3" s="5" t="s">
        <v>1</v>
      </c>
    </row>
    <row r="4" spans="1:7" x14ac:dyDescent="0.35">
      <c r="A4" s="5" t="s">
        <v>2</v>
      </c>
    </row>
    <row r="5" spans="1:7" x14ac:dyDescent="0.35">
      <c r="A5" s="5" t="s">
        <v>3</v>
      </c>
    </row>
    <row r="6" spans="1:7" x14ac:dyDescent="0.35">
      <c r="A6" s="5"/>
    </row>
    <row r="7" spans="1:7" x14ac:dyDescent="0.35">
      <c r="A7" t="s">
        <v>75</v>
      </c>
      <c r="B7" s="80" t="s">
        <v>5</v>
      </c>
    </row>
    <row r="8" spans="1:7" x14ac:dyDescent="0.35">
      <c r="A8" t="s">
        <v>76</v>
      </c>
      <c r="B8" s="80" t="s">
        <v>7</v>
      </c>
    </row>
    <row r="10" spans="1:7" ht="29" x14ac:dyDescent="0.35">
      <c r="A10" s="6" t="s">
        <v>77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  <c r="G10" s="5"/>
    </row>
    <row r="11" spans="1:7" x14ac:dyDescent="0.35">
      <c r="A11" s="11" t="s">
        <v>78</v>
      </c>
      <c r="B11" s="8"/>
      <c r="C11" s="12">
        <f>SUM(C12:C15)</f>
        <v>0</v>
      </c>
      <c r="D11" s="13">
        <f>SUM(D12:D15)</f>
        <v>0</v>
      </c>
      <c r="E11" s="14"/>
    </row>
    <row r="12" spans="1:7" x14ac:dyDescent="0.35">
      <c r="A12" s="20" t="s">
        <v>79</v>
      </c>
      <c r="B12" s="15"/>
      <c r="C12" s="16"/>
      <c r="D12" s="17"/>
      <c r="E12" s="18"/>
      <c r="F12" s="19"/>
    </row>
    <row r="13" spans="1:7" x14ac:dyDescent="0.35">
      <c r="A13" t="s">
        <v>80</v>
      </c>
      <c r="B13" s="15"/>
      <c r="C13" s="16"/>
      <c r="D13" s="17"/>
      <c r="E13" s="18"/>
    </row>
    <row r="14" spans="1:7" x14ac:dyDescent="0.35">
      <c r="A14" t="s">
        <v>81</v>
      </c>
      <c r="B14" s="15"/>
      <c r="C14" s="16"/>
      <c r="D14" s="17"/>
      <c r="E14" s="18"/>
    </row>
    <row r="15" spans="1:7" x14ac:dyDescent="0.35">
      <c r="A15" s="21"/>
      <c r="B15" s="22"/>
      <c r="C15" s="23"/>
      <c r="D15" s="24"/>
      <c r="E15" s="18"/>
    </row>
    <row r="16" spans="1:7" x14ac:dyDescent="0.35">
      <c r="A16" s="25" t="s">
        <v>17</v>
      </c>
      <c r="B16" s="8"/>
      <c r="C16" s="12">
        <f>SUM(C17:C21)</f>
        <v>0</v>
      </c>
      <c r="D16" s="13">
        <f>SUM(D17:D21)</f>
        <v>0</v>
      </c>
      <c r="E16" s="18"/>
    </row>
    <row r="17" spans="1:6" x14ac:dyDescent="0.35">
      <c r="A17" t="s">
        <v>82</v>
      </c>
      <c r="B17" s="15"/>
      <c r="C17" s="16"/>
      <c r="D17" s="17"/>
      <c r="E17" s="18"/>
      <c r="F17" s="10"/>
    </row>
    <row r="18" spans="1:6" x14ac:dyDescent="0.35">
      <c r="A18" t="s">
        <v>83</v>
      </c>
      <c r="B18" s="15"/>
      <c r="C18" s="16"/>
      <c r="D18" s="17"/>
      <c r="E18" s="18"/>
    </row>
    <row r="19" spans="1:6" x14ac:dyDescent="0.35">
      <c r="A19" t="s">
        <v>84</v>
      </c>
      <c r="B19" s="15"/>
      <c r="C19" s="16"/>
      <c r="D19" s="17"/>
      <c r="E19" s="18"/>
    </row>
    <row r="20" spans="1:6" x14ac:dyDescent="0.35">
      <c r="A20" t="s">
        <v>85</v>
      </c>
      <c r="B20" s="15"/>
      <c r="C20" s="16"/>
      <c r="D20" s="17"/>
      <c r="E20" s="18"/>
      <c r="F20" s="19"/>
    </row>
    <row r="21" spans="1:6" x14ac:dyDescent="0.35">
      <c r="A21" t="s">
        <v>86</v>
      </c>
      <c r="B21" s="22"/>
      <c r="C21" s="23"/>
      <c r="D21" s="24"/>
      <c r="E21" s="18"/>
    </row>
    <row r="22" spans="1:6" x14ac:dyDescent="0.35">
      <c r="A22" s="25" t="s">
        <v>14</v>
      </c>
      <c r="B22" s="32"/>
      <c r="C22" s="12">
        <f>SUM(C23:C24)</f>
        <v>0</v>
      </c>
      <c r="D22" s="13">
        <f>SUM(D23:D24)</f>
        <v>0</v>
      </c>
      <c r="E22" s="18"/>
    </row>
    <row r="23" spans="1:6" x14ac:dyDescent="0.35">
      <c r="A23" s="54" t="s">
        <v>15</v>
      </c>
      <c r="B23" s="33"/>
      <c r="C23" s="16"/>
      <c r="D23" s="17"/>
      <c r="E23" s="18"/>
    </row>
    <row r="24" spans="1:6" x14ac:dyDescent="0.35">
      <c r="A24" t="s">
        <v>16</v>
      </c>
      <c r="B24" s="33"/>
      <c r="C24" s="16"/>
      <c r="D24" s="17"/>
      <c r="E24" s="18"/>
    </row>
    <row r="25" spans="1:6" x14ac:dyDescent="0.35">
      <c r="A25" s="34" t="s">
        <v>26</v>
      </c>
      <c r="B25" s="8"/>
      <c r="C25" s="35">
        <f>SUM(C26:C27)</f>
        <v>0</v>
      </c>
      <c r="D25" s="36">
        <f>SUM(D26:D27)</f>
        <v>0</v>
      </c>
      <c r="E25" s="18"/>
    </row>
    <row r="26" spans="1:6" x14ac:dyDescent="0.35">
      <c r="A26" s="55" t="s">
        <v>27</v>
      </c>
      <c r="B26" s="15"/>
      <c r="D26" s="29"/>
      <c r="E26" s="18"/>
    </row>
    <row r="27" spans="1:6" x14ac:dyDescent="0.35">
      <c r="A27" s="56"/>
      <c r="B27" s="22"/>
      <c r="C27" s="60"/>
      <c r="D27" s="31"/>
      <c r="E27" s="18"/>
    </row>
    <row r="28" spans="1:6" x14ac:dyDescent="0.35">
      <c r="A28" s="34" t="s">
        <v>31</v>
      </c>
      <c r="B28" s="8"/>
      <c r="C28" s="12">
        <f>SUM(C29:C34)</f>
        <v>0</v>
      </c>
      <c r="D28" s="13">
        <f>SUM(D29:D34)</f>
        <v>0</v>
      </c>
      <c r="E28" s="18"/>
    </row>
    <row r="29" spans="1:6" x14ac:dyDescent="0.35">
      <c r="A29" s="38" t="s">
        <v>32</v>
      </c>
      <c r="B29" s="20"/>
      <c r="C29" s="16"/>
      <c r="D29" s="17"/>
      <c r="E29" s="18"/>
    </row>
    <row r="30" spans="1:6" x14ac:dyDescent="0.35">
      <c r="A30" s="38" t="s">
        <v>87</v>
      </c>
      <c r="B30" s="20"/>
      <c r="C30" s="16"/>
      <c r="D30" s="17"/>
      <c r="E30" s="18"/>
    </row>
    <row r="31" spans="1:6" x14ac:dyDescent="0.35">
      <c r="A31" s="38" t="s">
        <v>88</v>
      </c>
      <c r="B31" s="20"/>
      <c r="C31" s="16"/>
      <c r="D31" s="17"/>
      <c r="E31" s="18"/>
    </row>
    <row r="32" spans="1:6" x14ac:dyDescent="0.35">
      <c r="A32" s="38" t="s">
        <v>36</v>
      </c>
      <c r="B32" s="20"/>
      <c r="C32" s="16"/>
      <c r="D32" s="17"/>
      <c r="E32" s="18"/>
    </row>
    <row r="33" spans="1:7" x14ac:dyDescent="0.35">
      <c r="A33" s="2" t="s">
        <v>89</v>
      </c>
      <c r="B33" s="20"/>
      <c r="C33" s="16"/>
      <c r="D33" s="17"/>
      <c r="E33" s="18"/>
    </row>
    <row r="34" spans="1:7" x14ac:dyDescent="0.35">
      <c r="A34" s="61"/>
      <c r="B34" s="21"/>
      <c r="C34" s="23"/>
      <c r="D34" s="24"/>
      <c r="E34" s="39"/>
    </row>
    <row r="35" spans="1:7" x14ac:dyDescent="0.35">
      <c r="A35" s="40" t="s">
        <v>37</v>
      </c>
      <c r="E35" s="41">
        <f>SUM(C11,D11,C16,D16,C22,D22,C25,D25,C28,D28)</f>
        <v>0</v>
      </c>
    </row>
    <row r="37" spans="1:7" ht="29" x14ac:dyDescent="0.35">
      <c r="A37" s="42" t="s">
        <v>38</v>
      </c>
      <c r="B37" s="43" t="s">
        <v>39</v>
      </c>
      <c r="C37" s="8" t="s">
        <v>10</v>
      </c>
      <c r="D37" s="8" t="s">
        <v>11</v>
      </c>
      <c r="E37" s="9" t="s">
        <v>40</v>
      </c>
      <c r="F37" s="5"/>
      <c r="G37" s="5"/>
    </row>
    <row r="38" spans="1:7" x14ac:dyDescent="0.35">
      <c r="A38" s="11" t="s">
        <v>90</v>
      </c>
      <c r="B38" s="44"/>
      <c r="C38" s="12">
        <f>SUM(C39:C44)</f>
        <v>0</v>
      </c>
      <c r="D38" s="13">
        <f>SUM(D39:D44)</f>
        <v>0</v>
      </c>
      <c r="E38" s="14"/>
    </row>
    <row r="39" spans="1:7" ht="29" x14ac:dyDescent="0.35">
      <c r="A39" s="26" t="s">
        <v>91</v>
      </c>
      <c r="B39" s="62"/>
      <c r="C39" s="16"/>
      <c r="D39" s="29"/>
      <c r="E39" s="18"/>
    </row>
    <row r="40" spans="1:7" x14ac:dyDescent="0.35">
      <c r="A40" s="16" t="s">
        <v>92</v>
      </c>
      <c r="B40" s="62"/>
      <c r="C40" s="16"/>
      <c r="D40" s="29"/>
      <c r="E40" s="45"/>
    </row>
    <row r="41" spans="1:7" x14ac:dyDescent="0.35">
      <c r="A41" s="16" t="s">
        <v>51</v>
      </c>
      <c r="B41" s="62"/>
      <c r="C41" s="16"/>
      <c r="D41" s="29"/>
      <c r="E41" s="18"/>
    </row>
    <row r="42" spans="1:7" x14ac:dyDescent="0.35">
      <c r="A42" s="20" t="s">
        <v>93</v>
      </c>
      <c r="B42" s="62"/>
      <c r="C42" s="16"/>
      <c r="D42" s="29"/>
      <c r="E42" s="18"/>
    </row>
    <row r="43" spans="1:7" x14ac:dyDescent="0.35">
      <c r="A43" s="20" t="s">
        <v>53</v>
      </c>
      <c r="B43" s="62"/>
      <c r="C43" s="16"/>
      <c r="D43" s="29"/>
      <c r="E43" s="18"/>
    </row>
    <row r="44" spans="1:7" x14ac:dyDescent="0.35">
      <c r="A44" s="22"/>
      <c r="B44" s="63"/>
      <c r="C44" s="23"/>
      <c r="D44" s="31"/>
      <c r="E44" s="18"/>
    </row>
    <row r="45" spans="1:7" x14ac:dyDescent="0.35">
      <c r="A45" s="11" t="s">
        <v>94</v>
      </c>
      <c r="B45" s="8"/>
      <c r="C45" s="12">
        <f>SUM(C46:C52)</f>
        <v>0</v>
      </c>
      <c r="D45" s="13">
        <f>SUM(D46:D52)</f>
        <v>0</v>
      </c>
      <c r="E45" s="18"/>
    </row>
    <row r="46" spans="1:7" x14ac:dyDescent="0.35">
      <c r="A46" t="s">
        <v>95</v>
      </c>
      <c r="B46" s="20"/>
      <c r="C46" s="16"/>
      <c r="D46" s="29"/>
      <c r="E46" s="18"/>
    </row>
    <row r="47" spans="1:7" x14ac:dyDescent="0.35">
      <c r="A47" t="s">
        <v>96</v>
      </c>
      <c r="B47" s="20"/>
      <c r="C47" s="16"/>
      <c r="D47" s="29"/>
      <c r="E47" s="18"/>
      <c r="F47" s="10"/>
    </row>
    <row r="48" spans="1:7" x14ac:dyDescent="0.35">
      <c r="A48" s="16" t="s">
        <v>97</v>
      </c>
      <c r="B48" s="62"/>
      <c r="C48" s="16"/>
      <c r="D48" s="29"/>
      <c r="E48" s="18"/>
    </row>
    <row r="49" spans="1:5" x14ac:dyDescent="0.35">
      <c r="A49" s="64" t="s">
        <v>98</v>
      </c>
      <c r="B49" s="20"/>
      <c r="C49" s="16"/>
      <c r="D49" s="29"/>
      <c r="E49" s="18"/>
    </row>
    <row r="50" spans="1:5" x14ac:dyDescent="0.35">
      <c r="A50" s="16" t="s">
        <v>56</v>
      </c>
      <c r="B50" s="62"/>
      <c r="C50" s="16"/>
      <c r="D50" s="29"/>
      <c r="E50" s="18"/>
    </row>
    <row r="51" spans="1:5" x14ac:dyDescent="0.35">
      <c r="A51" s="16" t="s">
        <v>99</v>
      </c>
      <c r="B51" s="62"/>
      <c r="C51" s="16"/>
      <c r="D51" s="29"/>
      <c r="E51" s="18"/>
    </row>
    <row r="52" spans="1:5" x14ac:dyDescent="0.35">
      <c r="A52" s="20"/>
      <c r="B52" s="20"/>
      <c r="C52" s="16"/>
      <c r="D52" s="29"/>
      <c r="E52" s="18"/>
    </row>
    <row r="53" spans="1:5" x14ac:dyDescent="0.35">
      <c r="A53" s="11" t="s">
        <v>100</v>
      </c>
      <c r="B53" s="8"/>
      <c r="C53" s="12">
        <f>SUM(C54:C64)</f>
        <v>0</v>
      </c>
      <c r="D53" s="13">
        <f>SUM(D54:D64)</f>
        <v>0</v>
      </c>
      <c r="E53" s="18"/>
    </row>
    <row r="54" spans="1:5" x14ac:dyDescent="0.35">
      <c r="A54" t="s">
        <v>101</v>
      </c>
      <c r="B54" s="20"/>
      <c r="C54" s="16"/>
      <c r="D54" s="29"/>
      <c r="E54" s="18"/>
    </row>
    <row r="55" spans="1:5" x14ac:dyDescent="0.35">
      <c r="A55" t="s">
        <v>102</v>
      </c>
      <c r="B55" s="20"/>
      <c r="C55" s="16"/>
      <c r="D55" s="29"/>
      <c r="E55" s="18"/>
    </row>
    <row r="56" spans="1:5" x14ac:dyDescent="0.35">
      <c r="A56" t="s">
        <v>103</v>
      </c>
      <c r="B56" s="20"/>
      <c r="C56" s="16"/>
      <c r="D56" s="29"/>
      <c r="E56" s="18"/>
    </row>
    <row r="57" spans="1:5" x14ac:dyDescent="0.35">
      <c r="A57" t="s">
        <v>104</v>
      </c>
      <c r="B57" s="20"/>
      <c r="C57" s="16"/>
      <c r="D57" s="29"/>
      <c r="E57" s="18"/>
    </row>
    <row r="58" spans="1:5" x14ac:dyDescent="0.35">
      <c r="A58" t="s">
        <v>105</v>
      </c>
      <c r="B58" s="20"/>
      <c r="C58" s="16"/>
      <c r="D58" s="29"/>
      <c r="E58" s="18"/>
    </row>
    <row r="59" spans="1:5" x14ac:dyDescent="0.35">
      <c r="A59" t="s">
        <v>106</v>
      </c>
      <c r="B59" s="20"/>
      <c r="C59" s="16"/>
      <c r="D59" s="29"/>
      <c r="E59" s="18"/>
    </row>
    <row r="60" spans="1:5" x14ac:dyDescent="0.35">
      <c r="A60" t="s">
        <v>107</v>
      </c>
      <c r="B60" s="20"/>
      <c r="C60" s="16"/>
      <c r="D60" s="29"/>
      <c r="E60" s="18"/>
    </row>
    <row r="61" spans="1:5" x14ac:dyDescent="0.35">
      <c r="A61" s="2" t="s">
        <v>108</v>
      </c>
      <c r="B61" s="20"/>
      <c r="C61" s="16"/>
      <c r="D61" s="29"/>
      <c r="E61" s="18"/>
    </row>
    <row r="62" spans="1:5" x14ac:dyDescent="0.35">
      <c r="A62" t="s">
        <v>109</v>
      </c>
      <c r="B62" s="20"/>
      <c r="C62" s="16"/>
      <c r="D62" s="29"/>
      <c r="E62" s="18"/>
    </row>
    <row r="63" spans="1:5" x14ac:dyDescent="0.35">
      <c r="A63" t="s">
        <v>110</v>
      </c>
      <c r="B63" s="20"/>
      <c r="C63" s="16"/>
      <c r="D63" s="29"/>
      <c r="E63" s="18"/>
    </row>
    <row r="64" spans="1:5" x14ac:dyDescent="0.35">
      <c r="A64" s="22"/>
      <c r="B64" s="21"/>
      <c r="C64" s="23"/>
      <c r="D64" s="31"/>
      <c r="E64" s="39"/>
    </row>
    <row r="65" spans="1:7" x14ac:dyDescent="0.35">
      <c r="A65" s="46" t="s">
        <v>68</v>
      </c>
      <c r="E65" s="41">
        <f>SUM(C38,D38,C45,D45,C53,D53)</f>
        <v>0</v>
      </c>
    </row>
    <row r="67" spans="1:7" ht="29" x14ac:dyDescent="0.35">
      <c r="A67" s="6" t="s">
        <v>69</v>
      </c>
      <c r="B67" s="43" t="s">
        <v>39</v>
      </c>
      <c r="C67" s="8" t="s">
        <v>10</v>
      </c>
      <c r="D67" s="8" t="s">
        <v>11</v>
      </c>
      <c r="E67" s="9" t="s">
        <v>40</v>
      </c>
      <c r="F67" s="5"/>
      <c r="G67" s="5"/>
    </row>
    <row r="68" spans="1:7" x14ac:dyDescent="0.35">
      <c r="A68" s="26"/>
      <c r="B68" s="26"/>
      <c r="C68" s="47"/>
      <c r="D68" s="48"/>
      <c r="E68" s="18"/>
    </row>
    <row r="69" spans="1:7" x14ac:dyDescent="0.35">
      <c r="A69" s="15"/>
      <c r="B69" s="15"/>
      <c r="C69" s="16"/>
      <c r="D69" s="17"/>
      <c r="E69" s="18"/>
    </row>
    <row r="70" spans="1:7" x14ac:dyDescent="0.35">
      <c r="A70" s="15"/>
      <c r="B70" s="15"/>
      <c r="C70" s="16"/>
      <c r="D70" s="17"/>
      <c r="E70" s="18"/>
    </row>
    <row r="71" spans="1:7" x14ac:dyDescent="0.35">
      <c r="A71" s="15"/>
      <c r="B71" s="15"/>
      <c r="C71" s="16"/>
      <c r="D71" s="17"/>
      <c r="E71" s="18"/>
    </row>
    <row r="72" spans="1:7" x14ac:dyDescent="0.35">
      <c r="A72" s="15"/>
      <c r="B72" s="15"/>
      <c r="C72" s="16"/>
      <c r="D72" s="17"/>
      <c r="E72" s="18"/>
    </row>
    <row r="73" spans="1:7" x14ac:dyDescent="0.35">
      <c r="A73" s="22"/>
      <c r="B73" s="22"/>
      <c r="C73" s="23"/>
      <c r="D73" s="24"/>
      <c r="E73" s="39"/>
    </row>
    <row r="74" spans="1:7" x14ac:dyDescent="0.35">
      <c r="C74" s="49">
        <f>SUM(C68:C73)</f>
        <v>0</v>
      </c>
      <c r="D74" s="41">
        <f>SUM(D68:D73)</f>
        <v>0</v>
      </c>
    </row>
    <row r="75" spans="1:7" x14ac:dyDescent="0.35">
      <c r="A75" s="5" t="s">
        <v>70</v>
      </c>
      <c r="D75" s="41">
        <f>SUM(C74:D74)</f>
        <v>0</v>
      </c>
    </row>
    <row r="77" spans="1:7" ht="29" x14ac:dyDescent="0.35">
      <c r="A77" s="50" t="s">
        <v>111</v>
      </c>
      <c r="B77" s="43"/>
      <c r="C77" s="8" t="s">
        <v>10</v>
      </c>
      <c r="D77" s="8" t="s">
        <v>11</v>
      </c>
      <c r="E77" s="9" t="s">
        <v>40</v>
      </c>
      <c r="F77" s="5"/>
      <c r="G77" s="5"/>
    </row>
    <row r="78" spans="1:7" x14ac:dyDescent="0.35">
      <c r="A78" s="26"/>
      <c r="B78" s="26"/>
      <c r="C78" s="47"/>
      <c r="D78" s="48"/>
      <c r="E78" s="18"/>
    </row>
    <row r="79" spans="1:7" x14ac:dyDescent="0.35">
      <c r="A79" s="15"/>
      <c r="B79" s="15"/>
      <c r="C79" s="16"/>
      <c r="D79" s="17"/>
      <c r="E79" s="18"/>
    </row>
    <row r="80" spans="1:7" x14ac:dyDescent="0.35">
      <c r="A80" s="15"/>
      <c r="B80" s="15"/>
      <c r="C80" s="16"/>
      <c r="D80" s="17"/>
      <c r="E80" s="18"/>
    </row>
    <row r="81" spans="1:5" x14ac:dyDescent="0.35">
      <c r="A81" s="15"/>
      <c r="B81" s="15"/>
      <c r="C81" s="16"/>
      <c r="D81" s="17"/>
      <c r="E81" s="18"/>
    </row>
    <row r="82" spans="1:5" x14ac:dyDescent="0.35">
      <c r="A82" s="15"/>
      <c r="B82" s="15"/>
      <c r="C82" s="16"/>
      <c r="D82" s="17"/>
      <c r="E82" s="18"/>
    </row>
    <row r="83" spans="1:5" x14ac:dyDescent="0.35">
      <c r="A83" s="22"/>
      <c r="B83" s="22"/>
      <c r="C83" s="23"/>
      <c r="D83" s="24"/>
      <c r="E83" s="39"/>
    </row>
    <row r="84" spans="1:5" x14ac:dyDescent="0.35">
      <c r="C84" s="49">
        <f>SUM(C78:C83)</f>
        <v>0</v>
      </c>
      <c r="D84" s="41">
        <f>SUM(D78:D83)</f>
        <v>0</v>
      </c>
    </row>
    <row r="85" spans="1:5" x14ac:dyDescent="0.35">
      <c r="D85" s="41">
        <f>SUM(C84:D84)</f>
        <v>0</v>
      </c>
    </row>
    <row r="87" spans="1:5" x14ac:dyDescent="0.35">
      <c r="A87" s="5" t="s">
        <v>112</v>
      </c>
      <c r="D87" s="3">
        <f>SUM(E35,E65,D75,D85)</f>
        <v>0</v>
      </c>
    </row>
    <row r="88" spans="1:5" x14ac:dyDescent="0.35">
      <c r="A88" s="5"/>
    </row>
    <row r="89" spans="1:5" x14ac:dyDescent="0.35">
      <c r="A89" s="5" t="s">
        <v>73</v>
      </c>
    </row>
    <row r="90" spans="1:5" x14ac:dyDescent="0.35">
      <c r="A90" s="5"/>
    </row>
    <row r="92" spans="1:5" x14ac:dyDescent="0.35">
      <c r="A92" s="3"/>
      <c r="B92"/>
    </row>
  </sheetData>
  <hyperlinks>
    <hyperlink ref="B7" r:id="rId1" display="https://www.aalto.fi/fi/ohjelmat/teknistieteellinen-kandidaattiohjelma/opetussuunnitelma-2022-2024" xr:uid="{9C8B8336-4F4F-45DA-92A6-25C9B80B9D3B}"/>
    <hyperlink ref="B8" r:id="rId2" location="/" display="https://www.aalto.fi/fi/sivuaineet - /" xr:uid="{63C2106B-C4A3-45E0-9C77-B3DDA23EC107}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C531-A27B-4095-8149-9273916B7997}">
  <dimension ref="A1:G91"/>
  <sheetViews>
    <sheetView zoomScale="85" zoomScaleNormal="85" workbookViewId="0">
      <selection activeCell="A14" sqref="A14"/>
    </sheetView>
  </sheetViews>
  <sheetFormatPr defaultRowHeight="14.5" x14ac:dyDescent="0.35"/>
  <cols>
    <col min="1" max="1" width="80.26953125" style="2" bestFit="1" customWidth="1"/>
    <col min="2" max="2" width="50.26953125" style="2" customWidth="1"/>
    <col min="3" max="3" width="11.7265625" customWidth="1"/>
    <col min="4" max="4" width="12.26953125" style="3" customWidth="1"/>
    <col min="5" max="5" width="18" style="4" customWidth="1"/>
  </cols>
  <sheetData>
    <row r="1" spans="1:7" ht="18.5" x14ac:dyDescent="0.45">
      <c r="A1" s="1" t="s">
        <v>113</v>
      </c>
    </row>
    <row r="3" spans="1:7" x14ac:dyDescent="0.35">
      <c r="A3" s="5" t="s">
        <v>1</v>
      </c>
    </row>
    <row r="4" spans="1:7" x14ac:dyDescent="0.35">
      <c r="A4" s="5" t="s">
        <v>2</v>
      </c>
    </row>
    <row r="5" spans="1:7" x14ac:dyDescent="0.35">
      <c r="A5" s="5" t="s">
        <v>3</v>
      </c>
    </row>
    <row r="6" spans="1:7" x14ac:dyDescent="0.35">
      <c r="A6" s="5"/>
    </row>
    <row r="7" spans="1:7" x14ac:dyDescent="0.35">
      <c r="A7" t="s">
        <v>114</v>
      </c>
      <c r="B7" s="80" t="s">
        <v>5</v>
      </c>
    </row>
    <row r="8" spans="1:7" x14ac:dyDescent="0.35">
      <c r="A8" t="s">
        <v>76</v>
      </c>
      <c r="B8" s="80" t="s">
        <v>7</v>
      </c>
    </row>
    <row r="10" spans="1:7" ht="29" x14ac:dyDescent="0.35">
      <c r="A10" s="6" t="s">
        <v>115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  <c r="G10" s="5"/>
    </row>
    <row r="11" spans="1:7" x14ac:dyDescent="0.35">
      <c r="A11" s="11" t="s">
        <v>78</v>
      </c>
      <c r="B11" s="8"/>
      <c r="C11" s="12">
        <f>SUM(C12:C15)</f>
        <v>0</v>
      </c>
      <c r="D11" s="13">
        <f>SUM(D12:D15)</f>
        <v>0</v>
      </c>
      <c r="E11" s="14"/>
    </row>
    <row r="12" spans="1:7" x14ac:dyDescent="0.35">
      <c r="A12" s="20" t="s">
        <v>79</v>
      </c>
      <c r="B12" s="15"/>
      <c r="C12" s="16"/>
      <c r="D12" s="17"/>
      <c r="E12" s="18"/>
      <c r="F12" s="19"/>
    </row>
    <row r="13" spans="1:7" x14ac:dyDescent="0.35">
      <c r="A13" t="s">
        <v>80</v>
      </c>
      <c r="B13" s="15"/>
      <c r="C13" s="16"/>
      <c r="D13" s="17"/>
      <c r="E13" s="18"/>
    </row>
    <row r="14" spans="1:7" x14ac:dyDescent="0.35">
      <c r="A14" t="s">
        <v>81</v>
      </c>
      <c r="B14" s="15"/>
      <c r="C14" s="16"/>
      <c r="D14" s="17"/>
      <c r="E14" s="18"/>
    </row>
    <row r="15" spans="1:7" x14ac:dyDescent="0.35">
      <c r="A15" s="21"/>
      <c r="B15" s="22"/>
      <c r="C15" s="23"/>
      <c r="D15" s="24"/>
      <c r="E15" s="18"/>
    </row>
    <row r="16" spans="1:7" x14ac:dyDescent="0.35">
      <c r="A16" s="25" t="s">
        <v>17</v>
      </c>
      <c r="B16" s="8"/>
      <c r="C16" s="12"/>
      <c r="D16" s="13"/>
      <c r="E16" s="18"/>
    </row>
    <row r="17" spans="1:6" x14ac:dyDescent="0.35">
      <c r="A17" t="s">
        <v>116</v>
      </c>
      <c r="B17" s="15"/>
      <c r="C17" s="16"/>
      <c r="D17" s="17"/>
      <c r="E17" s="18"/>
      <c r="F17" s="10"/>
    </row>
    <row r="18" spans="1:6" x14ac:dyDescent="0.35">
      <c r="A18" t="s">
        <v>83</v>
      </c>
      <c r="B18" s="15"/>
      <c r="C18" s="16"/>
      <c r="D18" s="17"/>
      <c r="E18" s="18"/>
    </row>
    <row r="19" spans="1:6" x14ac:dyDescent="0.35">
      <c r="A19" t="s">
        <v>84</v>
      </c>
      <c r="B19" s="15"/>
      <c r="C19" s="16"/>
      <c r="D19" s="17"/>
      <c r="E19" s="18"/>
    </row>
    <row r="20" spans="1:6" x14ac:dyDescent="0.35">
      <c r="A20" t="s">
        <v>85</v>
      </c>
      <c r="B20" s="15"/>
      <c r="C20" s="16"/>
      <c r="D20" s="17"/>
      <c r="E20" s="18"/>
      <c r="F20" s="19"/>
    </row>
    <row r="21" spans="1:6" x14ac:dyDescent="0.35">
      <c r="A21" t="s">
        <v>86</v>
      </c>
      <c r="B21" s="22"/>
      <c r="C21" s="23"/>
      <c r="D21" s="24"/>
      <c r="E21" s="18"/>
    </row>
    <row r="22" spans="1:6" x14ac:dyDescent="0.35">
      <c r="A22" s="25" t="s">
        <v>14</v>
      </c>
      <c r="B22" s="32"/>
      <c r="C22" s="12">
        <f>SUM(C23:C24)</f>
        <v>0</v>
      </c>
      <c r="D22" s="13">
        <f>SUM(D23:D24)</f>
        <v>0</v>
      </c>
      <c r="E22" s="18"/>
    </row>
    <row r="23" spans="1:6" x14ac:dyDescent="0.35">
      <c r="A23" s="54" t="s">
        <v>15</v>
      </c>
      <c r="B23" s="33"/>
      <c r="C23" s="16"/>
      <c r="D23" s="17"/>
      <c r="E23" s="18"/>
    </row>
    <row r="24" spans="1:6" x14ac:dyDescent="0.35">
      <c r="A24" t="s">
        <v>16</v>
      </c>
      <c r="B24" s="33"/>
      <c r="C24" s="16"/>
      <c r="D24" s="17"/>
      <c r="E24" s="18"/>
    </row>
    <row r="25" spans="1:6" x14ac:dyDescent="0.35">
      <c r="A25" s="34" t="s">
        <v>26</v>
      </c>
      <c r="B25" s="8"/>
      <c r="C25" s="35">
        <f>SUM(C26:C27)</f>
        <v>0</v>
      </c>
      <c r="D25" s="36">
        <f>SUM(D26:D27)</f>
        <v>0</v>
      </c>
      <c r="E25" s="18"/>
    </row>
    <row r="26" spans="1:6" x14ac:dyDescent="0.35">
      <c r="A26" s="55" t="s">
        <v>27</v>
      </c>
      <c r="B26" s="15"/>
      <c r="D26" s="29"/>
      <c r="E26" s="18"/>
    </row>
    <row r="27" spans="1:6" x14ac:dyDescent="0.35">
      <c r="A27" s="56"/>
      <c r="B27" s="22"/>
      <c r="C27" s="60"/>
      <c r="D27" s="31"/>
      <c r="E27" s="18"/>
    </row>
    <row r="28" spans="1:6" x14ac:dyDescent="0.35">
      <c r="A28" s="34" t="s">
        <v>31</v>
      </c>
      <c r="B28" s="8"/>
      <c r="C28" s="12">
        <f>SUM(C29:C34)</f>
        <v>0</v>
      </c>
      <c r="D28" s="13">
        <f>SUM(D29:D34)</f>
        <v>0</v>
      </c>
      <c r="E28" s="18"/>
    </row>
    <row r="29" spans="1:6" x14ac:dyDescent="0.35">
      <c r="A29" s="38" t="s">
        <v>32</v>
      </c>
      <c r="B29" s="20"/>
      <c r="C29" s="16"/>
      <c r="D29" s="17"/>
      <c r="E29" s="18"/>
    </row>
    <row r="30" spans="1:6" x14ac:dyDescent="0.35">
      <c r="A30" s="38" t="s">
        <v>87</v>
      </c>
      <c r="B30" s="20"/>
      <c r="C30" s="16"/>
      <c r="D30" s="17"/>
      <c r="E30" s="18"/>
    </row>
    <row r="31" spans="1:6" x14ac:dyDescent="0.35">
      <c r="A31" s="38" t="s">
        <v>88</v>
      </c>
      <c r="B31" s="20"/>
      <c r="C31" s="16"/>
      <c r="D31" s="17"/>
      <c r="E31" s="18"/>
    </row>
    <row r="32" spans="1:6" x14ac:dyDescent="0.35">
      <c r="A32" s="38" t="s">
        <v>36</v>
      </c>
      <c r="B32" s="20"/>
      <c r="C32" s="16"/>
      <c r="D32" s="17"/>
      <c r="E32" s="18"/>
    </row>
    <row r="33" spans="1:7" x14ac:dyDescent="0.35">
      <c r="A33" s="2" t="s">
        <v>117</v>
      </c>
      <c r="B33" s="20"/>
      <c r="C33" s="16"/>
      <c r="D33" s="17"/>
      <c r="E33" s="18"/>
    </row>
    <row r="34" spans="1:7" x14ac:dyDescent="0.35">
      <c r="A34" s="61"/>
      <c r="B34" s="21"/>
      <c r="C34" s="23"/>
      <c r="D34" s="24"/>
      <c r="E34" s="39"/>
    </row>
    <row r="35" spans="1:7" x14ac:dyDescent="0.35">
      <c r="A35" s="40" t="s">
        <v>37</v>
      </c>
      <c r="E35" s="41">
        <f>SUM(C11,D11,C16,D16,C22,D22,C25,D25,C28,D28)</f>
        <v>0</v>
      </c>
    </row>
    <row r="37" spans="1:7" ht="29" x14ac:dyDescent="0.35">
      <c r="A37" s="42" t="s">
        <v>38</v>
      </c>
      <c r="B37" s="43" t="s">
        <v>39</v>
      </c>
      <c r="C37" s="8" t="s">
        <v>10</v>
      </c>
      <c r="D37" s="8" t="s">
        <v>11</v>
      </c>
      <c r="E37" s="9" t="s">
        <v>40</v>
      </c>
      <c r="F37" s="5"/>
      <c r="G37" s="5"/>
    </row>
    <row r="38" spans="1:7" x14ac:dyDescent="0.35">
      <c r="A38" s="6"/>
      <c r="B38" s="44"/>
      <c r="C38" s="12">
        <f>SUM(C39:C65)</f>
        <v>0</v>
      </c>
      <c r="D38" s="36">
        <f>SUM(D39:D65)</f>
        <v>0</v>
      </c>
      <c r="E38" s="14"/>
    </row>
    <row r="39" spans="1:7" ht="29" x14ac:dyDescent="0.35">
      <c r="A39" s="2" t="s">
        <v>91</v>
      </c>
      <c r="B39" s="57"/>
      <c r="C39" s="47"/>
      <c r="D39" s="27"/>
      <c r="E39" s="28"/>
    </row>
    <row r="40" spans="1:7" x14ac:dyDescent="0.35">
      <c r="A40" t="s">
        <v>92</v>
      </c>
      <c r="B40" s="20"/>
      <c r="C40" s="16"/>
      <c r="D40" s="29"/>
      <c r="E40" s="58"/>
    </row>
    <row r="41" spans="1:7" x14ac:dyDescent="0.35">
      <c r="A41" t="s">
        <v>97</v>
      </c>
      <c r="B41" s="20"/>
      <c r="C41" s="16"/>
      <c r="D41" s="29"/>
      <c r="E41" s="28"/>
    </row>
    <row r="42" spans="1:7" x14ac:dyDescent="0.35">
      <c r="A42" t="s">
        <v>118</v>
      </c>
      <c r="B42" s="20"/>
      <c r="C42" s="16"/>
      <c r="D42" s="29"/>
      <c r="E42" s="28"/>
    </row>
    <row r="43" spans="1:7" x14ac:dyDescent="0.35">
      <c r="A43" t="s">
        <v>119</v>
      </c>
      <c r="B43" s="20"/>
      <c r="C43" s="16"/>
      <c r="D43" s="29"/>
      <c r="E43" s="28"/>
    </row>
    <row r="44" spans="1:7" x14ac:dyDescent="0.35">
      <c r="A44" s="2" t="s">
        <v>120</v>
      </c>
      <c r="B44" s="20"/>
      <c r="C44" s="16"/>
      <c r="D44" s="29"/>
      <c r="E44" s="28"/>
    </row>
    <row r="45" spans="1:7" x14ac:dyDescent="0.35">
      <c r="A45" t="s">
        <v>121</v>
      </c>
      <c r="B45" s="20"/>
      <c r="C45" s="16"/>
      <c r="D45" s="29"/>
      <c r="E45" s="28"/>
    </row>
    <row r="46" spans="1:7" x14ac:dyDescent="0.35">
      <c r="A46" t="s">
        <v>122</v>
      </c>
      <c r="B46" s="20"/>
      <c r="C46" s="16"/>
      <c r="D46" s="29"/>
      <c r="E46" s="28"/>
    </row>
    <row r="47" spans="1:7" x14ac:dyDescent="0.35">
      <c r="A47" t="s">
        <v>51</v>
      </c>
      <c r="B47" s="20"/>
      <c r="C47" s="16"/>
      <c r="D47" s="29"/>
      <c r="E47" s="28"/>
    </row>
    <row r="48" spans="1:7" x14ac:dyDescent="0.35">
      <c r="A48" t="s">
        <v>123</v>
      </c>
      <c r="B48" s="20"/>
      <c r="C48" s="16"/>
      <c r="D48" s="29"/>
      <c r="E48" s="28"/>
    </row>
    <row r="49" spans="1:5" x14ac:dyDescent="0.35">
      <c r="A49" t="s">
        <v>124</v>
      </c>
      <c r="B49" s="20"/>
      <c r="C49" s="16"/>
      <c r="D49" s="29"/>
      <c r="E49" s="28"/>
    </row>
    <row r="50" spans="1:5" x14ac:dyDescent="0.35">
      <c r="A50" t="s">
        <v>53</v>
      </c>
      <c r="B50" s="20"/>
      <c r="C50" s="16"/>
      <c r="D50" s="29"/>
      <c r="E50" s="28"/>
    </row>
    <row r="51" spans="1:5" x14ac:dyDescent="0.35">
      <c r="B51" s="20"/>
      <c r="C51" s="16"/>
      <c r="D51" s="29"/>
      <c r="E51" s="28"/>
    </row>
    <row r="52" spans="1:5" x14ac:dyDescent="0.35">
      <c r="A52" s="3" t="s">
        <v>125</v>
      </c>
      <c r="B52" s="20"/>
      <c r="C52" s="16"/>
      <c r="D52" s="29"/>
      <c r="E52" s="28"/>
    </row>
    <row r="53" spans="1:5" x14ac:dyDescent="0.35">
      <c r="A53" t="s">
        <v>96</v>
      </c>
      <c r="B53" s="20"/>
      <c r="C53" s="16"/>
      <c r="D53" s="29"/>
      <c r="E53" s="28"/>
    </row>
    <row r="54" spans="1:5" x14ac:dyDescent="0.35">
      <c r="A54" t="s">
        <v>126</v>
      </c>
      <c r="B54" s="20"/>
      <c r="C54" s="16"/>
      <c r="D54" s="29"/>
      <c r="E54" s="28"/>
    </row>
    <row r="55" spans="1:5" x14ac:dyDescent="0.35">
      <c r="A55" t="s">
        <v>127</v>
      </c>
      <c r="B55" s="20"/>
      <c r="C55" s="16"/>
      <c r="D55" s="29"/>
      <c r="E55" s="28"/>
    </row>
    <row r="56" spans="1:5" x14ac:dyDescent="0.35">
      <c r="A56" t="s">
        <v>128</v>
      </c>
      <c r="B56" s="20"/>
      <c r="C56" s="16"/>
      <c r="D56" s="29"/>
      <c r="E56" s="28"/>
    </row>
    <row r="57" spans="1:5" x14ac:dyDescent="0.35">
      <c r="A57" t="s">
        <v>56</v>
      </c>
      <c r="B57" s="20"/>
      <c r="C57" s="16"/>
      <c r="D57" s="29"/>
      <c r="E57" s="28"/>
    </row>
    <row r="58" spans="1:5" x14ac:dyDescent="0.35">
      <c r="A58" s="55" t="s">
        <v>129</v>
      </c>
      <c r="B58" s="20"/>
      <c r="C58" s="16"/>
      <c r="D58" s="29"/>
      <c r="E58" s="28"/>
    </row>
    <row r="59" spans="1:5" x14ac:dyDescent="0.35">
      <c r="A59" s="55" t="s">
        <v>130</v>
      </c>
      <c r="B59" s="20"/>
      <c r="C59" s="16"/>
      <c r="D59" s="29"/>
      <c r="E59" s="28"/>
    </row>
    <row r="60" spans="1:5" x14ac:dyDescent="0.35">
      <c r="A60" s="55" t="s">
        <v>57</v>
      </c>
      <c r="B60" s="20"/>
      <c r="C60" s="16"/>
      <c r="D60" s="29"/>
      <c r="E60" s="28"/>
    </row>
    <row r="61" spans="1:5" x14ac:dyDescent="0.35">
      <c r="A61" s="55" t="s">
        <v>131</v>
      </c>
      <c r="B61" s="20"/>
      <c r="C61" s="16"/>
      <c r="D61" s="29"/>
      <c r="E61" s="28"/>
    </row>
    <row r="62" spans="1:5" x14ac:dyDescent="0.35">
      <c r="A62" s="55" t="s">
        <v>132</v>
      </c>
      <c r="B62" s="20"/>
      <c r="C62" s="16"/>
      <c r="D62" s="29"/>
      <c r="E62" s="28"/>
    </row>
    <row r="63" spans="1:5" x14ac:dyDescent="0.35">
      <c r="A63" s="55" t="s">
        <v>133</v>
      </c>
      <c r="B63" s="20"/>
      <c r="C63" s="16"/>
      <c r="D63" s="29"/>
      <c r="E63" s="28"/>
    </row>
    <row r="64" spans="1:5" x14ac:dyDescent="0.35">
      <c r="A64" s="55" t="s">
        <v>134</v>
      </c>
      <c r="B64" s="20"/>
      <c r="C64" s="16"/>
      <c r="D64" s="29"/>
      <c r="E64" s="28"/>
    </row>
    <row r="65" spans="1:7" x14ac:dyDescent="0.35">
      <c r="A65" s="65"/>
      <c r="B65" s="21"/>
      <c r="C65" s="23"/>
      <c r="D65" s="31"/>
      <c r="E65" s="59"/>
    </row>
    <row r="66" spans="1:7" x14ac:dyDescent="0.35">
      <c r="A66" s="46" t="s">
        <v>68</v>
      </c>
      <c r="E66" s="41">
        <f>SUM(C38,D38)</f>
        <v>0</v>
      </c>
    </row>
    <row r="68" spans="1:7" ht="29" x14ac:dyDescent="0.35">
      <c r="A68" s="6" t="s">
        <v>69</v>
      </c>
      <c r="B68" s="43" t="s">
        <v>39</v>
      </c>
      <c r="C68" s="8" t="s">
        <v>10</v>
      </c>
      <c r="D68" s="8" t="s">
        <v>11</v>
      </c>
      <c r="E68" s="9" t="s">
        <v>40</v>
      </c>
      <c r="F68" s="5"/>
      <c r="G68" s="5"/>
    </row>
    <row r="69" spans="1:7" x14ac:dyDescent="0.35">
      <c r="A69" s="26"/>
      <c r="B69" s="26"/>
      <c r="C69" s="47"/>
      <c r="D69" s="48"/>
      <c r="E69" s="18"/>
    </row>
    <row r="70" spans="1:7" x14ac:dyDescent="0.35">
      <c r="A70" s="15"/>
      <c r="B70" s="15"/>
      <c r="C70" s="16"/>
      <c r="D70" s="17"/>
      <c r="E70" s="18"/>
    </row>
    <row r="71" spans="1:7" x14ac:dyDescent="0.35">
      <c r="A71" s="15"/>
      <c r="B71" s="15"/>
      <c r="C71" s="16"/>
      <c r="D71" s="17"/>
      <c r="E71" s="18"/>
    </row>
    <row r="72" spans="1:7" x14ac:dyDescent="0.35">
      <c r="A72" s="15"/>
      <c r="B72" s="15"/>
      <c r="C72" s="16"/>
      <c r="D72" s="17"/>
      <c r="E72" s="18"/>
    </row>
    <row r="73" spans="1:7" x14ac:dyDescent="0.35">
      <c r="A73" s="15"/>
      <c r="B73" s="15"/>
      <c r="C73" s="16"/>
      <c r="D73" s="17"/>
      <c r="E73" s="18"/>
    </row>
    <row r="74" spans="1:7" x14ac:dyDescent="0.35">
      <c r="A74" s="22"/>
      <c r="B74" s="22"/>
      <c r="C74" s="23"/>
      <c r="D74" s="24"/>
      <c r="E74" s="39"/>
    </row>
    <row r="75" spans="1:7" x14ac:dyDescent="0.35">
      <c r="C75" s="49">
        <f>SUM(C69:C74)</f>
        <v>0</v>
      </c>
      <c r="D75" s="41">
        <f>SUM(D69:D74)</f>
        <v>0</v>
      </c>
    </row>
    <row r="76" spans="1:7" x14ac:dyDescent="0.35">
      <c r="A76" s="5" t="s">
        <v>70</v>
      </c>
      <c r="D76" s="41">
        <f>SUM(C75:D75)</f>
        <v>0</v>
      </c>
    </row>
    <row r="78" spans="1:7" ht="29" x14ac:dyDescent="0.35">
      <c r="A78" s="50" t="s">
        <v>111</v>
      </c>
      <c r="B78" s="43"/>
      <c r="C78" s="8" t="s">
        <v>10</v>
      </c>
      <c r="D78" s="8" t="s">
        <v>11</v>
      </c>
      <c r="E78" s="9" t="s">
        <v>40</v>
      </c>
      <c r="F78" s="5"/>
      <c r="G78" s="5"/>
    </row>
    <row r="79" spans="1:7" x14ac:dyDescent="0.35">
      <c r="A79" s="26"/>
      <c r="B79" s="26"/>
      <c r="C79" s="47"/>
      <c r="D79" s="48"/>
      <c r="E79" s="18"/>
    </row>
    <row r="80" spans="1:7" x14ac:dyDescent="0.35">
      <c r="A80" s="15"/>
      <c r="B80" s="15"/>
      <c r="C80" s="16"/>
      <c r="D80" s="17"/>
      <c r="E80" s="18"/>
    </row>
    <row r="81" spans="1:5" x14ac:dyDescent="0.35">
      <c r="A81" s="15"/>
      <c r="B81" s="15"/>
      <c r="C81" s="16"/>
      <c r="D81" s="17"/>
      <c r="E81" s="18"/>
    </row>
    <row r="82" spans="1:5" x14ac:dyDescent="0.35">
      <c r="A82" s="15"/>
      <c r="B82" s="15"/>
      <c r="C82" s="16"/>
      <c r="D82" s="17"/>
      <c r="E82" s="18"/>
    </row>
    <row r="83" spans="1:5" x14ac:dyDescent="0.35">
      <c r="A83" s="15"/>
      <c r="B83" s="15"/>
      <c r="C83" s="16"/>
      <c r="D83" s="17"/>
      <c r="E83" s="18"/>
    </row>
    <row r="84" spans="1:5" x14ac:dyDescent="0.35">
      <c r="A84" s="22"/>
      <c r="B84" s="22"/>
      <c r="C84" s="23"/>
      <c r="D84" s="24"/>
      <c r="E84" s="39"/>
    </row>
    <row r="85" spans="1:5" x14ac:dyDescent="0.35">
      <c r="C85" s="49">
        <f>SUM(C79:C84)</f>
        <v>0</v>
      </c>
      <c r="D85" s="41">
        <f>SUM(D79:D84)</f>
        <v>0</v>
      </c>
    </row>
    <row r="86" spans="1:5" x14ac:dyDescent="0.35">
      <c r="D86" s="41">
        <f>SUM(C85:D85)</f>
        <v>0</v>
      </c>
    </row>
    <row r="88" spans="1:5" x14ac:dyDescent="0.35">
      <c r="A88" s="5" t="s">
        <v>112</v>
      </c>
      <c r="D88" s="3">
        <f>SUM(E35,E66,D76,D86)</f>
        <v>0</v>
      </c>
    </row>
    <row r="89" spans="1:5" x14ac:dyDescent="0.35">
      <c r="A89" s="5"/>
    </row>
    <row r="90" spans="1:5" x14ac:dyDescent="0.35">
      <c r="A90" s="5" t="s">
        <v>73</v>
      </c>
    </row>
    <row r="91" spans="1:5" x14ac:dyDescent="0.35">
      <c r="A91" s="5"/>
    </row>
  </sheetData>
  <hyperlinks>
    <hyperlink ref="B7" r:id="rId1" display="https://www.aalto.fi/fi/ohjelmat/teknistieteellinen-kandidaattiohjelma/opetussuunnitelma-2022-2024" xr:uid="{71B6F8C0-A29D-4B23-8DF4-00887FB6DFDF}"/>
    <hyperlink ref="B8" r:id="rId2" location="/" display="https://www.aalto.fi/fi/sivuaineet - /" xr:uid="{E1B597B6-915C-4963-A60B-0855AC127DF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88BA-2A5A-4969-A552-31ADB66406B0}">
  <dimension ref="A1:F93"/>
  <sheetViews>
    <sheetView zoomScale="85" zoomScaleNormal="85" workbookViewId="0">
      <selection activeCell="B37" sqref="B37"/>
    </sheetView>
  </sheetViews>
  <sheetFormatPr defaultRowHeight="14.5" x14ac:dyDescent="0.35"/>
  <cols>
    <col min="1" max="1" width="58.7265625" customWidth="1"/>
    <col min="2" max="2" width="45" customWidth="1"/>
    <col min="3" max="3" width="17.26953125" customWidth="1"/>
    <col min="4" max="4" width="17.54296875" customWidth="1"/>
    <col min="5" max="5" width="17" customWidth="1"/>
    <col min="6" max="6" width="12.7265625" customWidth="1"/>
  </cols>
  <sheetData>
    <row r="1" spans="1:6" ht="18.5" x14ac:dyDescent="0.45">
      <c r="A1" s="1" t="s">
        <v>135</v>
      </c>
      <c r="B1" s="2"/>
      <c r="D1" s="3"/>
      <c r="E1" s="4"/>
    </row>
    <row r="2" spans="1:6" x14ac:dyDescent="0.35">
      <c r="A2" s="2"/>
      <c r="B2" s="2"/>
      <c r="D2" s="3"/>
      <c r="E2" s="4"/>
    </row>
    <row r="3" spans="1:6" x14ac:dyDescent="0.35">
      <c r="A3" s="5" t="s">
        <v>136</v>
      </c>
      <c r="B3" s="2"/>
      <c r="D3" s="3"/>
      <c r="E3" s="4"/>
    </row>
    <row r="4" spans="1:6" x14ac:dyDescent="0.35">
      <c r="A4" s="5" t="s">
        <v>2</v>
      </c>
      <c r="B4" s="2"/>
      <c r="D4" s="3"/>
      <c r="E4" s="4"/>
    </row>
    <row r="5" spans="1:6" x14ac:dyDescent="0.35">
      <c r="A5" s="5" t="s">
        <v>3</v>
      </c>
      <c r="B5" s="2"/>
      <c r="D5" s="3"/>
      <c r="E5" s="4"/>
    </row>
    <row r="6" spans="1:6" x14ac:dyDescent="0.35">
      <c r="A6" s="82"/>
      <c r="B6" s="82"/>
      <c r="C6" s="82"/>
      <c r="D6" s="82"/>
      <c r="E6" s="82"/>
    </row>
    <row r="7" spans="1:6" x14ac:dyDescent="0.35">
      <c r="A7" s="2" t="s">
        <v>137</v>
      </c>
      <c r="B7" s="80" t="s">
        <v>5</v>
      </c>
    </row>
    <row r="8" spans="1:6" x14ac:dyDescent="0.35">
      <c r="A8" s="2" t="s">
        <v>6</v>
      </c>
      <c r="B8" s="80" t="s">
        <v>7</v>
      </c>
      <c r="C8" s="66"/>
      <c r="D8" s="3"/>
      <c r="E8" s="4"/>
    </row>
    <row r="9" spans="1:6" x14ac:dyDescent="0.35">
      <c r="A9" s="2"/>
      <c r="B9" s="2"/>
      <c r="D9" s="3"/>
      <c r="E9" s="4"/>
    </row>
    <row r="10" spans="1:6" ht="29" x14ac:dyDescent="0.35">
      <c r="A10" s="6" t="s">
        <v>8</v>
      </c>
      <c r="B10" s="7" t="s">
        <v>138</v>
      </c>
      <c r="C10" s="8" t="s">
        <v>10</v>
      </c>
      <c r="D10" s="8" t="s">
        <v>11</v>
      </c>
      <c r="E10" s="9" t="s">
        <v>12</v>
      </c>
      <c r="F10" s="10" t="s">
        <v>13</v>
      </c>
    </row>
    <row r="11" spans="1:6" x14ac:dyDescent="0.35">
      <c r="A11" s="11" t="s">
        <v>139</v>
      </c>
      <c r="B11" s="8"/>
      <c r="C11" s="12">
        <f>SUM(C12:C15)</f>
        <v>0</v>
      </c>
      <c r="D11" s="13">
        <f>SUM(D12:D15)</f>
        <v>0</v>
      </c>
      <c r="E11" s="14"/>
    </row>
    <row r="12" spans="1:6" x14ac:dyDescent="0.35">
      <c r="A12" t="s">
        <v>15</v>
      </c>
      <c r="B12" s="15"/>
      <c r="C12" s="16"/>
      <c r="D12" s="17"/>
      <c r="E12" s="18"/>
      <c r="F12" s="19"/>
    </row>
    <row r="13" spans="1:6" x14ac:dyDescent="0.35">
      <c r="A13" t="s">
        <v>16</v>
      </c>
      <c r="B13" s="15"/>
      <c r="C13" s="16"/>
      <c r="D13" s="17"/>
      <c r="E13" s="18"/>
    </row>
    <row r="14" spans="1:6" x14ac:dyDescent="0.35">
      <c r="A14" t="s">
        <v>140</v>
      </c>
      <c r="B14" s="15"/>
      <c r="C14" s="16"/>
      <c r="D14" s="17"/>
      <c r="E14" s="18"/>
    </row>
    <row r="15" spans="1:6" x14ac:dyDescent="0.35">
      <c r="A15" s="30"/>
      <c r="B15" s="22"/>
      <c r="C15" s="23"/>
      <c r="D15" s="24"/>
      <c r="E15" s="18"/>
    </row>
    <row r="16" spans="1:6" x14ac:dyDescent="0.35">
      <c r="A16" s="25" t="s">
        <v>17</v>
      </c>
      <c r="B16" s="8"/>
      <c r="C16" s="12">
        <f>SUM(C17:C22)</f>
        <v>0</v>
      </c>
      <c r="D16" s="13">
        <f>SUM(D17:D22)</f>
        <v>0</v>
      </c>
      <c r="E16" s="18"/>
      <c r="F16" s="10"/>
    </row>
    <row r="17" spans="1:6" x14ac:dyDescent="0.35">
      <c r="A17" t="s">
        <v>141</v>
      </c>
      <c r="B17" s="26"/>
      <c r="D17" s="27"/>
      <c r="E17" s="28"/>
    </row>
    <row r="18" spans="1:6" x14ac:dyDescent="0.35">
      <c r="A18" t="s">
        <v>19</v>
      </c>
      <c r="B18" s="15"/>
      <c r="D18" s="29"/>
      <c r="E18" s="28"/>
    </row>
    <row r="19" spans="1:6" x14ac:dyDescent="0.35">
      <c r="A19" t="s">
        <v>20</v>
      </c>
      <c r="B19" s="15"/>
      <c r="D19" s="29"/>
      <c r="E19" s="28"/>
      <c r="F19" s="19"/>
    </row>
    <row r="20" spans="1:6" x14ac:dyDescent="0.35">
      <c r="A20" t="s">
        <v>21</v>
      </c>
      <c r="B20" s="15"/>
      <c r="D20" s="29"/>
      <c r="E20" s="28"/>
    </row>
    <row r="21" spans="1:6" x14ac:dyDescent="0.35">
      <c r="A21" t="s">
        <v>142</v>
      </c>
      <c r="B21" s="15"/>
      <c r="D21" s="29"/>
      <c r="E21" s="28"/>
    </row>
    <row r="22" spans="1:6" x14ac:dyDescent="0.35">
      <c r="A22" s="52"/>
      <c r="B22" s="15"/>
      <c r="D22" s="29"/>
      <c r="E22" s="28"/>
    </row>
    <row r="23" spans="1:6" x14ac:dyDescent="0.35">
      <c r="A23" s="25" t="s">
        <v>143</v>
      </c>
      <c r="B23" s="32" t="s">
        <v>24</v>
      </c>
      <c r="C23" s="12">
        <f>SUM(C24:C26)</f>
        <v>0</v>
      </c>
      <c r="D23" s="13">
        <f>SUM(D24:D26)</f>
        <v>0</v>
      </c>
      <c r="E23" s="18"/>
    </row>
    <row r="24" spans="1:6" x14ac:dyDescent="0.35">
      <c r="A24" t="s">
        <v>144</v>
      </c>
      <c r="B24" s="33"/>
      <c r="C24" s="16"/>
      <c r="D24" s="17"/>
      <c r="E24" s="18"/>
    </row>
    <row r="25" spans="1:6" x14ac:dyDescent="0.35">
      <c r="A25" t="s">
        <v>145</v>
      </c>
      <c r="B25" s="33"/>
      <c r="C25" s="16"/>
      <c r="D25" s="17"/>
      <c r="E25" s="18"/>
    </row>
    <row r="26" spans="1:6" x14ac:dyDescent="0.35">
      <c r="A26" s="51"/>
      <c r="B26" s="33"/>
      <c r="C26" s="16"/>
      <c r="D26" s="17"/>
      <c r="E26" s="18"/>
    </row>
    <row r="27" spans="1:6" x14ac:dyDescent="0.35">
      <c r="A27" s="34" t="s">
        <v>26</v>
      </c>
      <c r="B27" s="8"/>
      <c r="C27" s="35">
        <f>SUM(C28:C28)</f>
        <v>0</v>
      </c>
      <c r="D27" s="36">
        <f>SUM(D28:D28)</f>
        <v>0</v>
      </c>
      <c r="E27" s="18"/>
    </row>
    <row r="28" spans="1:6" x14ac:dyDescent="0.35">
      <c r="A28" t="s">
        <v>27</v>
      </c>
      <c r="B28" s="15"/>
      <c r="D28" s="29"/>
      <c r="E28" s="18"/>
    </row>
    <row r="29" spans="1:6" x14ac:dyDescent="0.35">
      <c r="A29" s="34" t="s">
        <v>146</v>
      </c>
      <c r="B29" s="8"/>
      <c r="C29" s="12">
        <f>SUM(C30:C39)</f>
        <v>0</v>
      </c>
      <c r="D29" s="13">
        <f>SUM(D30:D39)</f>
        <v>0</v>
      </c>
      <c r="E29" s="18"/>
    </row>
    <row r="30" spans="1:6" x14ac:dyDescent="0.35">
      <c r="A30" t="s">
        <v>32</v>
      </c>
      <c r="B30" s="20"/>
      <c r="C30" s="16"/>
      <c r="D30" s="17"/>
      <c r="E30" s="18"/>
    </row>
    <row r="31" spans="1:6" x14ac:dyDescent="0.35">
      <c r="A31" t="s">
        <v>34</v>
      </c>
      <c r="B31" s="20"/>
      <c r="C31" s="16"/>
      <c r="D31" s="17"/>
      <c r="E31" s="18"/>
    </row>
    <row r="32" spans="1:6" x14ac:dyDescent="0.35">
      <c r="A32" t="s">
        <v>35</v>
      </c>
      <c r="B32" s="20"/>
      <c r="C32" s="16"/>
      <c r="D32" s="17"/>
      <c r="E32" s="18"/>
    </row>
    <row r="33" spans="1:6" x14ac:dyDescent="0.35">
      <c r="A33" t="s">
        <v>147</v>
      </c>
      <c r="B33" s="20"/>
      <c r="C33" s="16"/>
      <c r="D33" s="17"/>
      <c r="E33" s="18"/>
    </row>
    <row r="34" spans="1:6" x14ac:dyDescent="0.35">
      <c r="A34" s="37"/>
      <c r="B34" s="20"/>
      <c r="C34" s="16"/>
      <c r="D34" s="17"/>
      <c r="E34" s="18"/>
    </row>
    <row r="35" spans="1:6" x14ac:dyDescent="0.35">
      <c r="A35" s="53" t="s">
        <v>148</v>
      </c>
      <c r="B35" s="20"/>
      <c r="C35" s="16"/>
      <c r="D35" s="17"/>
      <c r="E35" s="18"/>
    </row>
    <row r="36" spans="1:6" x14ac:dyDescent="0.35">
      <c r="A36" s="38" t="s">
        <v>149</v>
      </c>
      <c r="B36" s="20"/>
      <c r="C36" s="16"/>
      <c r="D36" s="17"/>
      <c r="E36" s="18"/>
    </row>
    <row r="37" spans="1:6" x14ac:dyDescent="0.35">
      <c r="A37" s="38" t="s">
        <v>150</v>
      </c>
      <c r="B37" s="20"/>
      <c r="C37" s="16"/>
      <c r="D37" s="17"/>
      <c r="E37" s="18"/>
    </row>
    <row r="38" spans="1:6" x14ac:dyDescent="0.35">
      <c r="A38" s="38" t="s">
        <v>151</v>
      </c>
      <c r="B38" s="20"/>
      <c r="C38" s="16"/>
      <c r="D38" s="17"/>
      <c r="E38" s="18"/>
    </row>
    <row r="39" spans="1:6" ht="28.9" customHeight="1" x14ac:dyDescent="0.35">
      <c r="A39" s="81" t="s">
        <v>152</v>
      </c>
      <c r="B39" s="21"/>
      <c r="C39" s="23"/>
      <c r="D39" s="24"/>
      <c r="E39" s="39"/>
    </row>
    <row r="40" spans="1:6" x14ac:dyDescent="0.35">
      <c r="A40" s="40" t="s">
        <v>37</v>
      </c>
      <c r="B40" s="2"/>
      <c r="D40" s="3"/>
      <c r="E40" s="41">
        <f>SUM(C11,D11,C16,D16,C23,D23,C27,D27,C29,D29)</f>
        <v>0</v>
      </c>
    </row>
    <row r="41" spans="1:6" x14ac:dyDescent="0.35">
      <c r="A41" s="2"/>
      <c r="B41" s="2"/>
      <c r="D41" s="3"/>
      <c r="E41" s="4"/>
      <c r="F41" s="5"/>
    </row>
    <row r="42" spans="1:6" ht="29" x14ac:dyDescent="0.35">
      <c r="A42" s="42" t="s">
        <v>38</v>
      </c>
      <c r="B42" s="43" t="s">
        <v>39</v>
      </c>
      <c r="C42" s="8" t="s">
        <v>10</v>
      </c>
      <c r="D42" s="8" t="s">
        <v>11</v>
      </c>
      <c r="E42" s="9" t="s">
        <v>40</v>
      </c>
    </row>
    <row r="43" spans="1:6" x14ac:dyDescent="0.35">
      <c r="A43" s="11" t="s">
        <v>153</v>
      </c>
      <c r="B43" s="44"/>
      <c r="C43" s="12">
        <f>SUM(C44:C52)</f>
        <v>0</v>
      </c>
      <c r="D43" s="36">
        <f>SUM(D44:D52)</f>
        <v>0</v>
      </c>
      <c r="E43" s="14"/>
    </row>
    <row r="44" spans="1:6" x14ac:dyDescent="0.35">
      <c r="A44" t="s">
        <v>55</v>
      </c>
      <c r="B44" s="20"/>
      <c r="C44" s="16"/>
      <c r="D44" s="29"/>
      <c r="E44" s="18"/>
    </row>
    <row r="45" spans="1:6" x14ac:dyDescent="0.35">
      <c r="A45" t="s">
        <v>154</v>
      </c>
      <c r="B45" s="20"/>
      <c r="C45" s="16"/>
      <c r="D45" s="29"/>
      <c r="E45" s="45"/>
    </row>
    <row r="46" spans="1:6" x14ac:dyDescent="0.35">
      <c r="A46" t="s">
        <v>42</v>
      </c>
      <c r="B46" s="20"/>
      <c r="C46" s="16"/>
      <c r="D46" s="29"/>
      <c r="E46" s="18"/>
    </row>
    <row r="47" spans="1:6" x14ac:dyDescent="0.35">
      <c r="A47" t="s">
        <v>155</v>
      </c>
      <c r="B47" s="20"/>
      <c r="C47" s="16"/>
      <c r="D47" s="29"/>
      <c r="E47" s="18"/>
    </row>
    <row r="48" spans="1:6" x14ac:dyDescent="0.35">
      <c r="A48" t="s">
        <v>156</v>
      </c>
      <c r="B48" s="20"/>
      <c r="C48" s="16"/>
      <c r="D48" s="29"/>
      <c r="E48" s="18"/>
    </row>
    <row r="49" spans="1:5" x14ac:dyDescent="0.35">
      <c r="A49" t="s">
        <v>110</v>
      </c>
      <c r="B49" s="20"/>
      <c r="C49" s="16"/>
      <c r="D49" s="29"/>
      <c r="E49" s="18"/>
    </row>
    <row r="50" spans="1:5" x14ac:dyDescent="0.35">
      <c r="A50" t="s">
        <v>51</v>
      </c>
      <c r="B50" s="20"/>
      <c r="C50" s="16"/>
      <c r="D50" s="29"/>
      <c r="E50" s="18"/>
    </row>
    <row r="51" spans="1:5" x14ac:dyDescent="0.35">
      <c r="A51" t="s">
        <v>93</v>
      </c>
      <c r="B51" s="20"/>
      <c r="C51" s="16"/>
      <c r="D51" s="29"/>
      <c r="E51" s="18"/>
    </row>
    <row r="52" spans="1:5" x14ac:dyDescent="0.35">
      <c r="A52" t="s">
        <v>53</v>
      </c>
      <c r="B52" s="21"/>
      <c r="C52" s="23"/>
      <c r="D52" s="31"/>
      <c r="E52" s="18"/>
    </row>
    <row r="53" spans="1:5" x14ac:dyDescent="0.35">
      <c r="A53" s="11" t="s">
        <v>157</v>
      </c>
      <c r="B53" s="8"/>
      <c r="C53" s="12">
        <f>SUM(C54:C65)</f>
        <v>0</v>
      </c>
      <c r="D53" s="36">
        <f>SUM(D54:D65)</f>
        <v>0</v>
      </c>
      <c r="E53" s="18"/>
    </row>
    <row r="54" spans="1:5" x14ac:dyDescent="0.35">
      <c r="A54" t="s">
        <v>158</v>
      </c>
      <c r="B54" s="20"/>
      <c r="C54" s="16"/>
      <c r="D54" s="29"/>
      <c r="E54" s="18"/>
    </row>
    <row r="55" spans="1:5" x14ac:dyDescent="0.35">
      <c r="A55" t="s">
        <v>57</v>
      </c>
      <c r="B55" s="20"/>
      <c r="C55" s="16"/>
      <c r="D55" s="29"/>
      <c r="E55" s="18"/>
    </row>
    <row r="56" spans="1:5" x14ac:dyDescent="0.35">
      <c r="A56" t="s">
        <v>159</v>
      </c>
      <c r="B56" s="20"/>
      <c r="C56" s="16"/>
      <c r="D56" s="29"/>
      <c r="E56" s="18"/>
    </row>
    <row r="57" spans="1:5" x14ac:dyDescent="0.35">
      <c r="A57" t="s">
        <v>160</v>
      </c>
      <c r="B57" s="20"/>
      <c r="C57" s="16"/>
      <c r="D57" s="29"/>
      <c r="E57" s="18"/>
    </row>
    <row r="58" spans="1:5" x14ac:dyDescent="0.35">
      <c r="A58" t="s">
        <v>161</v>
      </c>
      <c r="B58" s="20"/>
      <c r="C58" s="16"/>
      <c r="D58" s="29"/>
      <c r="E58" s="18"/>
    </row>
    <row r="59" spans="1:5" x14ac:dyDescent="0.35">
      <c r="A59" t="s">
        <v>46</v>
      </c>
      <c r="B59" s="20"/>
      <c r="C59" s="16"/>
      <c r="D59" s="29"/>
      <c r="E59" s="18"/>
    </row>
    <row r="60" spans="1:5" x14ac:dyDescent="0.35">
      <c r="A60" t="s">
        <v>162</v>
      </c>
      <c r="B60" s="20"/>
      <c r="C60" s="16"/>
      <c r="D60" s="29"/>
      <c r="E60" s="18"/>
    </row>
    <row r="61" spans="1:5" x14ac:dyDescent="0.35">
      <c r="A61" t="s">
        <v>163</v>
      </c>
      <c r="B61" s="20"/>
      <c r="C61" s="16"/>
      <c r="D61" s="29"/>
      <c r="E61" s="18"/>
    </row>
    <row r="62" spans="1:5" x14ac:dyDescent="0.35">
      <c r="A62" t="s">
        <v>164</v>
      </c>
      <c r="B62" s="20"/>
      <c r="C62" s="16"/>
      <c r="D62" s="29"/>
      <c r="E62" s="18"/>
    </row>
    <row r="63" spans="1:5" x14ac:dyDescent="0.35">
      <c r="A63" s="2" t="s">
        <v>165</v>
      </c>
      <c r="B63" s="20"/>
      <c r="C63" s="16"/>
      <c r="D63" s="29"/>
      <c r="E63" s="18"/>
    </row>
    <row r="64" spans="1:5" x14ac:dyDescent="0.35">
      <c r="B64" s="20"/>
      <c r="C64" s="16"/>
      <c r="D64" s="29"/>
      <c r="E64" s="18"/>
    </row>
    <row r="65" spans="1:6" x14ac:dyDescent="0.35">
      <c r="A65" s="22"/>
      <c r="B65" s="21"/>
      <c r="C65" s="23"/>
      <c r="D65" s="31"/>
      <c r="E65" s="39"/>
    </row>
    <row r="66" spans="1:6" x14ac:dyDescent="0.35">
      <c r="A66" s="46" t="s">
        <v>68</v>
      </c>
      <c r="B66" s="2"/>
      <c r="D66" s="3"/>
      <c r="E66" s="41">
        <f>SUM(C43,D43,C53,D53)</f>
        <v>0</v>
      </c>
    </row>
    <row r="67" spans="1:6" x14ac:dyDescent="0.35">
      <c r="A67" s="2"/>
      <c r="B67" s="2"/>
      <c r="D67" s="3"/>
      <c r="E67" s="4"/>
      <c r="F67" s="5"/>
    </row>
    <row r="68" spans="1:6" ht="29" x14ac:dyDescent="0.35">
      <c r="A68" s="6" t="s">
        <v>166</v>
      </c>
      <c r="B68" s="43" t="s">
        <v>39</v>
      </c>
      <c r="C68" s="8" t="s">
        <v>10</v>
      </c>
      <c r="D68" s="8" t="s">
        <v>11</v>
      </c>
      <c r="E68" s="9" t="s">
        <v>40</v>
      </c>
      <c r="F68" s="19"/>
    </row>
    <row r="69" spans="1:6" x14ac:dyDescent="0.35">
      <c r="A69" s="26"/>
      <c r="B69" s="26"/>
      <c r="C69" s="47"/>
      <c r="D69" s="48"/>
      <c r="E69" s="18"/>
    </row>
    <row r="70" spans="1:6" x14ac:dyDescent="0.35">
      <c r="A70" s="15"/>
      <c r="B70" s="15"/>
      <c r="C70" s="16"/>
      <c r="D70" s="17"/>
      <c r="E70" s="18"/>
    </row>
    <row r="71" spans="1:6" x14ac:dyDescent="0.35">
      <c r="A71" s="15"/>
      <c r="B71" s="15"/>
      <c r="C71" s="16"/>
      <c r="D71" s="17"/>
      <c r="E71" s="18"/>
    </row>
    <row r="72" spans="1:6" x14ac:dyDescent="0.35">
      <c r="A72" s="15"/>
      <c r="B72" s="15"/>
      <c r="C72" s="16"/>
      <c r="D72" s="17"/>
      <c r="E72" s="18"/>
    </row>
    <row r="73" spans="1:6" x14ac:dyDescent="0.35">
      <c r="A73" s="15"/>
      <c r="B73" s="15"/>
      <c r="C73" s="16"/>
      <c r="D73" s="17"/>
      <c r="E73" s="18"/>
    </row>
    <row r="74" spans="1:6" x14ac:dyDescent="0.35">
      <c r="A74" s="22"/>
      <c r="B74" s="22"/>
      <c r="C74" s="23"/>
      <c r="D74" s="24"/>
      <c r="E74" s="39"/>
    </row>
    <row r="75" spans="1:6" x14ac:dyDescent="0.35">
      <c r="A75" s="2"/>
      <c r="B75" s="2"/>
      <c r="C75" s="49">
        <f>SUM(C69:C74)</f>
        <v>0</v>
      </c>
      <c r="D75" s="41">
        <f>SUM(D69:D74)</f>
        <v>0</v>
      </c>
      <c r="E75" s="4"/>
    </row>
    <row r="76" spans="1:6" x14ac:dyDescent="0.35">
      <c r="A76" s="5" t="s">
        <v>70</v>
      </c>
      <c r="B76" s="2"/>
      <c r="D76" s="41">
        <f>SUM(C75:D75)</f>
        <v>0</v>
      </c>
      <c r="E76" s="4"/>
    </row>
    <row r="77" spans="1:6" x14ac:dyDescent="0.35">
      <c r="A77" s="2"/>
      <c r="B77" s="2"/>
      <c r="D77" s="3"/>
      <c r="E77" s="4"/>
      <c r="F77" s="5"/>
    </row>
    <row r="78" spans="1:6" ht="29" x14ac:dyDescent="0.35">
      <c r="A78" s="50" t="s">
        <v>111</v>
      </c>
      <c r="B78" s="43"/>
      <c r="C78" s="8" t="s">
        <v>10</v>
      </c>
      <c r="D78" s="8" t="s">
        <v>11</v>
      </c>
      <c r="E78" s="9" t="s">
        <v>40</v>
      </c>
    </row>
    <row r="79" spans="1:6" x14ac:dyDescent="0.35">
      <c r="A79" s="26"/>
      <c r="B79" s="26"/>
      <c r="C79" s="47"/>
      <c r="D79" s="48"/>
      <c r="E79" s="18"/>
    </row>
    <row r="80" spans="1:6" x14ac:dyDescent="0.35">
      <c r="A80" s="15"/>
      <c r="B80" s="15"/>
      <c r="C80" s="16"/>
      <c r="D80" s="17"/>
      <c r="E80" s="18"/>
    </row>
    <row r="81" spans="1:5" x14ac:dyDescent="0.35">
      <c r="A81" s="15"/>
      <c r="B81" s="15"/>
      <c r="C81" s="16"/>
      <c r="D81" s="17"/>
      <c r="E81" s="18"/>
    </row>
    <row r="82" spans="1:5" x14ac:dyDescent="0.35">
      <c r="A82" s="15"/>
      <c r="B82" s="15"/>
      <c r="C82" s="16"/>
      <c r="D82" s="17"/>
      <c r="E82" s="18"/>
    </row>
    <row r="83" spans="1:5" x14ac:dyDescent="0.35">
      <c r="A83" s="15"/>
      <c r="B83" s="15"/>
      <c r="C83" s="16"/>
      <c r="D83" s="17"/>
      <c r="E83" s="18"/>
    </row>
    <row r="84" spans="1:5" x14ac:dyDescent="0.35">
      <c r="A84" s="15"/>
      <c r="B84" s="15"/>
      <c r="C84" s="16"/>
      <c r="D84" s="17"/>
      <c r="E84" s="18"/>
    </row>
    <row r="85" spans="1:5" x14ac:dyDescent="0.35">
      <c r="A85" s="15"/>
      <c r="B85" s="15"/>
      <c r="C85" s="16"/>
      <c r="D85" s="17"/>
      <c r="E85" s="18"/>
    </row>
    <row r="86" spans="1:5" x14ac:dyDescent="0.35">
      <c r="A86" s="15"/>
      <c r="B86" s="15"/>
      <c r="C86" s="16"/>
      <c r="D86" s="17"/>
      <c r="E86" s="18"/>
    </row>
    <row r="87" spans="1:5" x14ac:dyDescent="0.35">
      <c r="A87" s="22"/>
      <c r="B87" s="22"/>
      <c r="C87" s="23"/>
      <c r="D87" s="24"/>
      <c r="E87" s="39"/>
    </row>
    <row r="88" spans="1:5" x14ac:dyDescent="0.35">
      <c r="A88" s="2"/>
      <c r="B88" s="2"/>
      <c r="C88" s="49">
        <f>SUM(C79:C87)</f>
        <v>0</v>
      </c>
      <c r="D88" s="41">
        <f>SUM(D79:D87)</f>
        <v>0</v>
      </c>
      <c r="E88" s="4"/>
    </row>
    <row r="89" spans="1:5" x14ac:dyDescent="0.35">
      <c r="A89" s="2"/>
      <c r="B89" s="2"/>
      <c r="D89" s="41">
        <f>SUM(C88:D88)</f>
        <v>0</v>
      </c>
      <c r="E89" s="4"/>
    </row>
    <row r="90" spans="1:5" x14ac:dyDescent="0.35">
      <c r="A90" s="2"/>
      <c r="B90" s="2"/>
      <c r="D90" s="3"/>
      <c r="E90" s="4"/>
    </row>
    <row r="91" spans="1:5" x14ac:dyDescent="0.35">
      <c r="A91" s="5" t="s">
        <v>112</v>
      </c>
      <c r="B91" s="2"/>
      <c r="D91" s="3">
        <f>SUM(E40,E66,D76,D89)</f>
        <v>0</v>
      </c>
      <c r="E91" s="4"/>
    </row>
    <row r="93" spans="1:5" x14ac:dyDescent="0.35">
      <c r="A93" s="5" t="s">
        <v>73</v>
      </c>
      <c r="B93" s="2"/>
      <c r="D93" s="3"/>
      <c r="E93" s="4"/>
    </row>
  </sheetData>
  <mergeCells count="1">
    <mergeCell ref="A6:E6"/>
  </mergeCells>
  <hyperlinks>
    <hyperlink ref="B7" r:id="rId1" display="https://www.aalto.fi/fi/ohjelmat/teknistieteellinen-kandidaattiohjelma/opetussuunnitelma-2022-2024" xr:uid="{0E402C4C-08A2-4DE7-871E-CE98CDCB1C2F}"/>
    <hyperlink ref="B8" r:id="rId2" location="/" display="https://www.aalto.fi/fi/sivuaineet - /" xr:uid="{7A416D75-88D1-4724-883A-AA5C920703B2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B71ED79E037A34497958A4B81373E78" ma:contentTypeVersion="12" ma:contentTypeDescription="Luo uusi asiakirja." ma:contentTypeScope="" ma:versionID="b7b0a81346a620cabf6482867e9658e6">
  <xsd:schema xmlns:xsd="http://www.w3.org/2001/XMLSchema" xmlns:xs="http://www.w3.org/2001/XMLSchema" xmlns:p="http://schemas.microsoft.com/office/2006/metadata/properties" xmlns:ns2="0c53bd32-a0fd-4cbc-b3d1-1314a666b180" xmlns:ns3="ff98e22d-2e29-4615-95c5-73c95a50d529" targetNamespace="http://schemas.microsoft.com/office/2006/metadata/properties" ma:root="true" ma:fieldsID="8d8825d1154d424d14b97eb6cfa3a844" ns2:_="" ns3:_="">
    <xsd:import namespace="0c53bd32-a0fd-4cbc-b3d1-1314a666b180"/>
    <xsd:import namespace="ff98e22d-2e29-4615-95c5-73c95a50d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8e22d-2e29-4615-95c5-73c95a50d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61CF3-AA6B-45AE-A9AB-582FFE1E1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53bd32-a0fd-4cbc-b3d1-1314a666b180"/>
    <ds:schemaRef ds:uri="ff98e22d-2e29-4615-95c5-73c95a50d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D9663-DB43-4871-AD1E-E6719E3473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05DB8-26FA-4BDF-8809-6614B356CD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Informaatioverkostot</vt:lpstr>
      <vt:lpstr>Matematiikka ja systeemitieteet</vt:lpstr>
      <vt:lpstr>Teknillinen fysiikka</vt:lpstr>
      <vt:lpstr>Tietotekniikka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Nyman Paula</dc:creator>
  <cp:keywords/>
  <dc:description/>
  <cp:lastModifiedBy>Saif Marika</cp:lastModifiedBy>
  <cp:revision/>
  <dcterms:created xsi:type="dcterms:W3CDTF">2022-04-22T05:24:11Z</dcterms:created>
  <dcterms:modified xsi:type="dcterms:W3CDTF">2024-04-25T12:16:09Z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