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7"/>
  <workbookPr defaultThemeVersion="166925"/>
  <mc:AlternateContent xmlns:mc="http://schemas.openxmlformats.org/markup-compatibility/2006">
    <mc:Choice Requires="x15">
      <x15ac:absPath xmlns:x15ac="http://schemas.microsoft.com/office/spreadsheetml/2010/11/ac" url="\\home.org.aalto.fi\merilus2\data\Desktop\"/>
    </mc:Choice>
  </mc:AlternateContent>
  <xr:revisionPtr revIDLastSave="5" documentId="13_ncr:1_{AAF8DC74-46E8-48DF-AD20-C51D43724D3D}" xr6:coauthVersionLast="47" xr6:coauthVersionMax="47" xr10:uidLastSave="{3B5124A8-C152-4106-B512-0A440E613EA4}"/>
  <bookViews>
    <workbookView xWindow="1170" yWindow="1170" windowWidth="23880" windowHeight="13005" activeTab="1" xr2:uid="{97C9B9E0-F03A-4BCE-A01D-ABE9923EBE82}"/>
  </bookViews>
  <sheets>
    <sheet name="Ohjeet" sheetId="1" r:id="rId1"/>
    <sheet name="EKO" sheetId="2" r:id="rId2"/>
    <sheet name="KEY" sheetId="3" r:id="rId3"/>
    <sheet name="KIG" sheetId="4" r:id="rId4"/>
    <sheet name="RAK" sheetId="5" r:id="rId5"/>
    <sheet name="ESIMERKKI"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7" i="4" l="1"/>
  <c r="E37" i="7"/>
  <c r="G72" i="7"/>
  <c r="G61" i="7"/>
  <c r="G51" i="7"/>
  <c r="G22" i="7"/>
  <c r="G76" i="5"/>
  <c r="G66" i="5"/>
  <c r="G57" i="5"/>
  <c r="G22" i="5"/>
  <c r="G72" i="4"/>
  <c r="G61" i="4"/>
  <c r="G51" i="4"/>
  <c r="G22" i="4"/>
  <c r="G64" i="3"/>
  <c r="G54" i="3"/>
  <c r="G45" i="3"/>
  <c r="G21" i="3"/>
  <c r="G72" i="2"/>
  <c r="G61" i="2"/>
  <c r="G51" i="2"/>
  <c r="G22" i="2"/>
  <c r="G74" i="7" l="1"/>
  <c r="G78" i="5"/>
  <c r="G74" i="4"/>
  <c r="G66" i="3"/>
  <c r="F75" i="2"/>
</calcChain>
</file>

<file path=xl/sharedStrings.xml><?xml version="1.0" encoding="utf-8"?>
<sst xmlns="http://schemas.openxmlformats.org/spreadsheetml/2006/main" count="1022" uniqueCount="411">
  <si>
    <t>Insinööritieteiden kandidaattiohjelman HOPS-pohja</t>
  </si>
  <si>
    <t xml:space="preserve">Nimi: </t>
  </si>
  <si>
    <t>Pääaine:</t>
  </si>
  <si>
    <t xml:space="preserve">Kandidaattiohjelma: </t>
  </si>
  <si>
    <t>Insinööritieteiden kandidaattiohjelma</t>
  </si>
  <si>
    <t>Tästä Excel-tiedostosta löydät eri välilehdiltä Insinööritieteiden korkeakoulun tarjoamat kandidaattipääaineet</t>
  </si>
  <si>
    <t xml:space="preserve">1. Täytä se pohja, johon olet hakemassa. </t>
  </si>
  <si>
    <t xml:space="preserve">2. Vasemmassa laidassa näet, mitkä kurssit kuuluvat ohjelman rakenteeseen. </t>
  </si>
  <si>
    <t xml:space="preserve">3. Oikealle puolelle keltaiselle pohjalle voit täyttää omat jo suorittamasi opinnot ja ehdottaa korvaavuuksia. </t>
  </si>
  <si>
    <t>4. Muista lisätä näkyviin puuttuvien kurssien aikataulutus</t>
  </si>
  <si>
    <t xml:space="preserve">5. Jos haet siirtohaussa (eli haet toisesta yliopistosta kuin Aalto-yliopistosta), huomaathan, että 55 op tulee sijoittaa tutkinnon perusopintoihin ja pääaineopintoihin. </t>
  </si>
  <si>
    <t>Lyhenteet</t>
  </si>
  <si>
    <t>EKO= Energia- ja konetekniikka</t>
  </si>
  <si>
    <t>KEY= Kestävät yhdyskunnat</t>
  </si>
  <si>
    <t>KIG= Kiinteistötalous ja geoinformatiikka</t>
  </si>
  <si>
    <t>RAK= Rakennustekniikka</t>
  </si>
  <si>
    <t>Muuta</t>
  </si>
  <si>
    <t>1. Lisätietoa ohjelman rakenteesta löydät Into-sivuilta (https://into.aalto.fi/display/fikandeng/Opetussuunnitelma+2022-2024)</t>
  </si>
  <si>
    <t xml:space="preserve">2. Aallossa tarjottavien kurssien kurssikuvaukset löytyvät SISU:sta (https://sisu.aalto.fi/student/search). Siirtohaun aikaan SISU:ssa ei vielä ole 22-23 OPS-kautta eli siksi kaikkia kursseja ei löydy. Jos haluat kysyä puuttuvan kurssin kuvausta, voit olla yhteydessä kandidaattiohjelman suunnittelijaan Saara Kanervaan (saara.m.kanerva@aalto.fi). </t>
  </si>
  <si>
    <t>3. Jos suunnittelet hyväksilukevasi pakollisen vieraan kielen, tarkista pakollisen vieraan kielen kriteerit ( https://into.aalto.fi/display/fiopinnot/Pakollinen+vieras+kieli)</t>
  </si>
  <si>
    <t>4. Viimeiseltä välilehdeltä löytyy esimerkki HOPSin täytöstä</t>
  </si>
  <si>
    <t>5. Kun Aallon kurssi korvataan muualla suoritetulla kurssilla, opintotietorekisteriin kirjataan Aallon korvattava kurssi tutkintovaatimuksissa määritetyn laajuisena merkinnällä hyväksiluettu. Yhden kurssin korvaamista voi hakea myös useammalla muualla suoritetulla kurssilla. Tässäkin tapauksessa korvattava kurssi kirjataan tutkintovaatimuksissa määritetyn laajuisena.</t>
  </si>
  <si>
    <t>6. Sivuaineet löytyvät täältä: https://into.aalto.fi/display/fiopinnot/Sivuaineet+2022-2024</t>
  </si>
  <si>
    <t>Energia- ja konetekniikka</t>
  </si>
  <si>
    <t>Täytä tähän hops aiemmilla opinnoillasi täydennettynä</t>
  </si>
  <si>
    <t xml:space="preserve">Perusopinnot </t>
  </si>
  <si>
    <t>Koodi</t>
  </si>
  <si>
    <t xml:space="preserve">Kurssin nimi </t>
  </si>
  <si>
    <t>Laajuus</t>
  </si>
  <si>
    <t xml:space="preserve">Kurssi </t>
  </si>
  <si>
    <t>Suunniteltu suoritusajankohta</t>
  </si>
  <si>
    <t xml:space="preserve">Linkki korvaavan kurssin kurssikuvaukseen </t>
  </si>
  <si>
    <t>Korvattava Aallon kurssi</t>
  </si>
  <si>
    <t>Pakollinen vieras kieli</t>
  </si>
  <si>
    <t>LC-5001/7001 ja LC-5002/7002</t>
  </si>
  <si>
    <t>Toisen kotimaisen kielen kirjallinen osio (1 op) ja suullinen osio (1 op)</t>
  </si>
  <si>
    <t>ENG-A1100</t>
  </si>
  <si>
    <t>Orientaatio kandidaattiopintoihin insinööritieteissä</t>
  </si>
  <si>
    <t>MS-A010x</t>
  </si>
  <si>
    <t>Differentiaali- ja integraalilaskenta 1</t>
  </si>
  <si>
    <t>MS-A020x</t>
  </si>
  <si>
    <t>Differentiaali- ja integraalilaskenta 2</t>
  </si>
  <si>
    <t>MS-A050x</t>
  </si>
  <si>
    <t>Todennäköisyyslaskennan ja tilastotieteen peruskurssi</t>
  </si>
  <si>
    <t>MS-A000x</t>
  </si>
  <si>
    <t>Matriisilaskenta</t>
  </si>
  <si>
    <t>CS-A1111</t>
  </si>
  <si>
    <t>Ohjelmoinnin peruskurssi Y1</t>
  </si>
  <si>
    <t>CS-A1130</t>
  </si>
  <si>
    <t>Tietotekniikka sovelluksissa</t>
  </si>
  <si>
    <t>ENG-A1014</t>
  </si>
  <si>
    <t>Tietokoneavusteinen suunnittelu</t>
  </si>
  <si>
    <t>ENG-A1005</t>
  </si>
  <si>
    <t>Insinööritieteiden tulevaisuusfoorumi</t>
  </si>
  <si>
    <t>TU-A1100 tai 31A00110 tai ECON-C9000</t>
  </si>
  <si>
    <t>Tuotantotalous 1 tai Taloustieteen perusteet tai Principles of Economics</t>
  </si>
  <si>
    <t>5 tai 6</t>
  </si>
  <si>
    <t>CHEM-A1250 tai CHEM-A1100</t>
  </si>
  <si>
    <t>Kemian perusteet tai Teollisuuden toimintaympäristö ja prosessit</t>
  </si>
  <si>
    <t>Yhteensä</t>
  </si>
  <si>
    <t>55-56</t>
  </si>
  <si>
    <t xml:space="preserve">Perusopintojen valinnainen osa </t>
  </si>
  <si>
    <t>Perusopintojen valinnainen osa (valitse 2 kurssia)</t>
  </si>
  <si>
    <t>ELEC-C4210</t>
  </si>
  <si>
    <t>Sähkötekniikka ja elektroniikka</t>
  </si>
  <si>
    <t>ENG-A1003</t>
  </si>
  <si>
    <t>Numerical Methods in Engineering</t>
  </si>
  <si>
    <t>MS-A030x</t>
  </si>
  <si>
    <t>Differentiaali- ja integraalilaskenta 3</t>
  </si>
  <si>
    <t>MS-C2105</t>
  </si>
  <si>
    <t>Introduction to Optimization</t>
  </si>
  <si>
    <t>TU-C2020</t>
  </si>
  <si>
    <t>Operaatioiden johtaminen</t>
  </si>
  <si>
    <t>ENG-A1013</t>
  </si>
  <si>
    <t>Ryhmä- ja projektityöskentely</t>
  </si>
  <si>
    <t>CS-A1121</t>
  </si>
  <si>
    <t>Ohjelmoinnin peruskurssi Y2</t>
  </si>
  <si>
    <t>CS-A1150</t>
  </si>
  <si>
    <t>Tietokannat</t>
  </si>
  <si>
    <t>PHYS-A312x</t>
  </si>
  <si>
    <t>Termodynamiikka</t>
  </si>
  <si>
    <t>PHYS-A313x</t>
  </si>
  <si>
    <t>Sähkömagnetismi</t>
  </si>
  <si>
    <t>65-66</t>
  </si>
  <si>
    <t>Pääaineopinnot</t>
  </si>
  <si>
    <t>Pääaineen kaikille opiskelijoille pakolliset opinnot</t>
  </si>
  <si>
    <t>Nimi</t>
  </si>
  <si>
    <t> ENG4000.kand</t>
  </si>
  <si>
    <t>Kandidaatintyö ja seminaari</t>
  </si>
  <si>
    <t> ENG4000.kyps</t>
  </si>
  <si>
    <t>Kypsyysnäyte</t>
  </si>
  <si>
    <t>ENG-C1002 tai COE-C1002</t>
  </si>
  <si>
    <t>Statiikka tai Statics</t>
  </si>
  <si>
    <t>KJR-C2003 tai COE-C2003</t>
  </si>
  <si>
    <t>Virtausmekaniikan perusteet tai Basic Course on Fluid Mechanics</t>
  </si>
  <si>
    <t>EKO-C2001 tai COE-C2007</t>
  </si>
  <si>
    <t>Termodynamiikan ja lämmönsiirron perusteet tai Thermodynamics and Heat Transfer</t>
  </si>
  <si>
    <t>Konetekniikan suuntaus</t>
  </si>
  <si>
    <t xml:space="preserve">Suuntaus: </t>
  </si>
  <si>
    <t>Pakolliset</t>
  </si>
  <si>
    <t>KJR-C2001 tai COE-C2001</t>
  </si>
  <si>
    <t>Kiinteän aineen mekaniikan perusteet tai Foundations of Solid Mechanics</t>
  </si>
  <si>
    <t>KON-C3001</t>
  </si>
  <si>
    <t>Koneenrakennustekniikka A</t>
  </si>
  <si>
    <t>ENG-C1003 tai COE-C1003</t>
  </si>
  <si>
    <t>Dynamiikka tai Dynamics</t>
  </si>
  <si>
    <t>KJR-C2006</t>
  </si>
  <si>
    <t>Tuotantotekniikka</t>
  </si>
  <si>
    <t>Valitse 4 kurssia</t>
  </si>
  <si>
    <t>COE-C3005</t>
  </si>
  <si>
    <t>Finite Element and Finite Difference Methods</t>
  </si>
  <si>
    <t>MEK-C3001</t>
  </si>
  <si>
    <t>Kuljetusvälinetekniikka</t>
  </si>
  <si>
    <t>KJR-C2005</t>
  </si>
  <si>
    <t>Tuotesuunnittelu</t>
  </si>
  <si>
    <t>KEY-C1060</t>
  </si>
  <si>
    <t>Kestävä liikennejärjestelmä</t>
  </si>
  <si>
    <t>KON-C3002</t>
  </si>
  <si>
    <t>Koneenosien suunnittelu</t>
  </si>
  <si>
    <t>EKO-C1014</t>
  </si>
  <si>
    <t>Kokeelliset menetelmät</t>
  </si>
  <si>
    <t xml:space="preserve">Sivuaine </t>
  </si>
  <si>
    <t>Huom! Sivuaineen minimilaajuus on 20 op</t>
  </si>
  <si>
    <t>KJR-C2004 tai COE-C2004</t>
  </si>
  <si>
    <t>Materiaalitekniikka tai Materials Science and Engineering</t>
  </si>
  <si>
    <t xml:space="preserve">Nimi </t>
  </si>
  <si>
    <t>RAK-C3006</t>
  </si>
  <si>
    <t>Rakennetekniikan perusteet</t>
  </si>
  <si>
    <t>EKO-XXXX</t>
  </si>
  <si>
    <t>Fluid Power Basics (Suomenkielinen nimi tarkentuu)</t>
  </si>
  <si>
    <t>Energiatekniikan suuntaus</t>
  </si>
  <si>
    <t>ELEC-C8001</t>
  </si>
  <si>
    <t>Sähköenergiatekniikka</t>
  </si>
  <si>
    <t xml:space="preserve">Yhteensä </t>
  </si>
  <si>
    <t>ENY-C2002</t>
  </si>
  <si>
    <t>Energia ja ympäristö</t>
  </si>
  <si>
    <t>EKO-C1016</t>
  </si>
  <si>
    <t>Termiset voimalaitokset ja uusiutuva energia</t>
  </si>
  <si>
    <t>EKO-C1017</t>
  </si>
  <si>
    <t>Lämmönsiirto ja simulointi</t>
  </si>
  <si>
    <t>Vapaasti valittavat</t>
  </si>
  <si>
    <t>EKO-C1018</t>
  </si>
  <si>
    <t>Termodynamiikka energiatekniikassa</t>
  </si>
  <si>
    <t xml:space="preserve">Valitse 3 kurssia </t>
  </si>
  <si>
    <t>ENE-C2001</t>
  </si>
  <si>
    <t>Käytännön energiatekniikkaa</t>
  </si>
  <si>
    <t>ENE-C3001</t>
  </si>
  <si>
    <t>Energiasysteemit</t>
  </si>
  <si>
    <t>EKO-C1019</t>
  </si>
  <si>
    <t>Virtausprosessit energiatekniikassa</t>
  </si>
  <si>
    <t>CHEM-C2150</t>
  </si>
  <si>
    <t>Process Design</t>
  </si>
  <si>
    <t>CHEM-C2160</t>
  </si>
  <si>
    <t>Yksikköoperaatiot</t>
  </si>
  <si>
    <t>PHYS-C6360</t>
  </si>
  <si>
    <t>Johdatus ydinenergiatekniikkaan</t>
  </si>
  <si>
    <t>Tutkinnon laajuus yht</t>
  </si>
  <si>
    <t>/180 op</t>
  </si>
  <si>
    <t>Kestävät yhdyskunnat</t>
  </si>
  <si>
    <t>Perusopinnot</t>
  </si>
  <si>
    <t>CHEM-A1620 tai ENG-A1005</t>
  </si>
  <si>
    <t>Näkökulmia ympäristöasioihin tai Insinööritieteiden tulevaisuusforumi</t>
  </si>
  <si>
    <t>Differentiaali- ja integraalilaskenta 1 </t>
  </si>
  <si>
    <t>Matriisilaskenta </t>
  </si>
  <si>
    <t>KIG-C1010</t>
  </si>
  <si>
    <t>Introduction to geoinformatics</t>
  </si>
  <si>
    <t>31A00110 tai ECON-C9000</t>
  </si>
  <si>
    <t>Taloustieteen perusteet tai Principles of Economics</t>
  </si>
  <si>
    <t>Perusopintojen valinnainen osa</t>
  </si>
  <si>
    <t>Valinnaiset perusopinnot (Valitaan 20 op, joiden joukossa ainakin yksi kolmesta matematiikan kursseista):</t>
  </si>
  <si>
    <t>MS-C1620</t>
  </si>
  <si>
    <t>Statistical inference</t>
  </si>
  <si>
    <t>CHEM-A1250 </t>
  </si>
  <si>
    <t>Kemian perusteet </t>
  </si>
  <si>
    <t>TU-A1100</t>
  </si>
  <si>
    <t>Tuotantotalous 1</t>
  </si>
  <si>
    <t> ENG4001.kand</t>
  </si>
  <si>
    <t> ENG4001.kyps</t>
  </si>
  <si>
    <t>KEY-C1010</t>
  </si>
  <si>
    <t>Johdatus kestäviin yhdyskuntiin</t>
  </si>
  <si>
    <t>KEY-C1020</t>
  </si>
  <si>
    <t>Kestävien yhdyskuntien analyysi</t>
  </si>
  <si>
    <t>KEY-C1030</t>
  </si>
  <si>
    <t>Kestävien yhdyskuntien suunnittelu</t>
  </si>
  <si>
    <t>KEY-C1040</t>
  </si>
  <si>
    <t>Maankäytön suunnittelun perusteet</t>
  </si>
  <si>
    <t>KEY-C1050</t>
  </si>
  <si>
    <t>Kestävä vesihuolto</t>
  </si>
  <si>
    <t>Pääaineen valinnaiset opinnot</t>
  </si>
  <si>
    <t>Pääaineen valinnaiset opinnot, valitse 6 kurssia:</t>
  </si>
  <si>
    <t>KEY-C1070</t>
  </si>
  <si>
    <t>Rakennetun ympäristön mittaus ja mallinnus</t>
  </si>
  <si>
    <t>KEY-C1080</t>
  </si>
  <si>
    <t>Sovellettu hydrologia</t>
  </si>
  <si>
    <t>KIG-C1020</t>
  </si>
  <si>
    <t>Kiinteistöt, johtaminen ja yhteiskunta</t>
  </si>
  <si>
    <t>KIG-C1060</t>
  </si>
  <si>
    <t>Kiinteistötalouden perusteet</t>
  </si>
  <si>
    <t>KIG-C1050</t>
  </si>
  <si>
    <t>Ympäristö- ja kiinteistöoikeuden perusteet</t>
  </si>
  <si>
    <t>32C25000</t>
  </si>
  <si>
    <t>Sopimusjuridiikka</t>
  </si>
  <si>
    <t>KIG-C1030</t>
  </si>
  <si>
    <t>Management of spatial data</t>
  </si>
  <si>
    <t>RAK-CXXXX</t>
  </si>
  <si>
    <t>Rakennuttaminen ja rakennushankkeen johtaminen</t>
  </si>
  <si>
    <t>KJR-C2003 tai</t>
  </si>
  <si>
    <t>Virtausmekaniikan perusteet</t>
  </si>
  <si>
    <t>COE-C2003</t>
  </si>
  <si>
    <t>Basic Course on Fluid Mechanics</t>
  </si>
  <si>
    <t>CHEM-C2610</t>
  </si>
  <si>
    <t>Ympäristökemia ja ympäristönsuojelu</t>
  </si>
  <si>
    <t>CHEM-A1310</t>
  </si>
  <si>
    <t>Biotieteen perusteet</t>
  </si>
  <si>
    <t>Yhteensä </t>
  </si>
  <si>
    <t>30-31     </t>
  </si>
  <si>
    <t>Kiinteistötalous ja geoinformatiikka</t>
  </si>
  <si>
    <t>Perusopinnot (65-66 op)</t>
  </si>
  <si>
    <t>31A00110 tai TU-C2070</t>
  </si>
  <si>
    <t>Taloustieteen perusteet tai Kansantaloustieteen perusteet</t>
  </si>
  <si>
    <t>6 tai 5</t>
  </si>
  <si>
    <t>MS-A050X</t>
  </si>
  <si>
    <t>KIG-C1100</t>
  </si>
  <si>
    <t>Ilmasto.nyt - kiinteistötalous ja geoinformatiikka</t>
  </si>
  <si>
    <t>47 tai 48</t>
  </si>
  <si>
    <t>Valitse nämä, jos olet jatkamassa kiinteistötalous-orientaatioon</t>
  </si>
  <si>
    <t>ECON-C1100</t>
  </si>
  <si>
    <t>Mathematics for Economists</t>
  </si>
  <si>
    <t>ECON-C4110</t>
  </si>
  <si>
    <t>Econometrics I</t>
  </si>
  <si>
    <t>KIG-C1070</t>
  </si>
  <si>
    <t>Kiinteistötalouden tilastolliset sovellukset</t>
  </si>
  <si>
    <t>32A00130 tai MAA-A1001</t>
  </si>
  <si>
    <t>Yritysjuridiikan perusteet tai Affärsjuridikens grunder</t>
  </si>
  <si>
    <t>Valitse nämä, jos olet jatkamassa geoinformatiikka-orientaatioon tai hybridiorientaatioon. </t>
  </si>
  <si>
    <t>CS-A1141</t>
  </si>
  <si>
    <t>Tietorakenteet ja algoritmit</t>
  </si>
  <si>
    <t>MS-A040x</t>
  </si>
  <si>
    <t>Diskreetin matematiikan perusteet</t>
  </si>
  <si>
    <t>66-68</t>
  </si>
  <si>
    <t> ENG4002.kand</t>
  </si>
  <si>
    <t> ENG4002.kyps</t>
  </si>
  <si>
    <t>Opiskelijoille, jotka suuntaavat kiinteistötalouteen</t>
  </si>
  <si>
    <t>Pakolliset opinnot</t>
  </si>
  <si>
    <t>28A00110 tai FIN-A0103 tai FIN-A0104</t>
  </si>
  <si>
    <t>Rahoituksen perusteet tai Fundamentals of Corporate Finance tai Fundamentals of Investments</t>
  </si>
  <si>
    <t>Valitse vähintään 21 op</t>
  </si>
  <si>
    <t>TU-C3010</t>
  </si>
  <si>
    <t>Projektien suunnittelu ja ohjaus</t>
  </si>
  <si>
    <t>TU-C2090</t>
  </si>
  <si>
    <t>Starting Up</t>
  </si>
  <si>
    <t>Kaikille pakolliset</t>
  </si>
  <si>
    <t>REC suuntaus: pakolliset</t>
  </si>
  <si>
    <t>REC suuntaus: valinnaiset</t>
  </si>
  <si>
    <t>Opiskelijoille, jotka suuntaavat geoinformatiikkaan</t>
  </si>
  <si>
    <t>KIG-C1040</t>
  </si>
  <si>
    <t>Paikkatiedon keruu</t>
  </si>
  <si>
    <t>ELEC-A5140 tai ENG-A1003</t>
  </si>
  <si>
    <t>Matematiikkaohjelmistot tai Numerical Methods in Engineering</t>
  </si>
  <si>
    <t>2 tai 5</t>
  </si>
  <si>
    <t>Valitse 25 op</t>
  </si>
  <si>
    <t>CS-C3240</t>
  </si>
  <si>
    <t>Machine learning</t>
  </si>
  <si>
    <t>CS-E4840</t>
  </si>
  <si>
    <t>Information visualization</t>
  </si>
  <si>
    <t>CS-C3120</t>
  </si>
  <si>
    <t>Human-computer interaction</t>
  </si>
  <si>
    <t>CS-C3170</t>
  </si>
  <si>
    <t>Web software development</t>
  </si>
  <si>
    <t>CS-C3100</t>
  </si>
  <si>
    <t>Computer graphics</t>
  </si>
  <si>
    <t>PHYS-A1110</t>
  </si>
  <si>
    <t>Yliopistofysiikan perusteet</t>
  </si>
  <si>
    <t>Differentiaali- ja integraalilaskenta 2             </t>
  </si>
  <si>
    <t>MS-C2111</t>
  </si>
  <si>
    <t>Stochastic processes</t>
  </si>
  <si>
    <t>MS-C2128</t>
  </si>
  <si>
    <t>Prediction and time series analysis</t>
  </si>
  <si>
    <t>GIS suuntaus: pakolliset</t>
  </si>
  <si>
    <t>22/25</t>
  </si>
  <si>
    <t>GIS suuntaus: valinnaiset</t>
  </si>
  <si>
    <t>67 tai 70</t>
  </si>
  <si>
    <t>Opiskelijoille, jotka valitsevat hybridi-orientaation</t>
  </si>
  <si>
    <t>Kiinteistö- ja ympäristöikeuden perusteet</t>
  </si>
  <si>
    <t>Projektien suunnittelu ja ohjaus                                      </t>
  </si>
  <si>
    <t xml:space="preserve">Valitse vähintään 17 op </t>
  </si>
  <si>
    <t xml:space="preserve">28A00110 tai FIN-A0103 tai FIN-A0104 </t>
  </si>
  <si>
    <t>32A00130</t>
  </si>
  <si>
    <t>Yritysjuridiikan perusteet</t>
  </si>
  <si>
    <t>Machine Learning D</t>
  </si>
  <si>
    <t>Hybrid-orientaatio: pakolliset</t>
  </si>
  <si>
    <t>Hybrid-orientaatio: valinnaiset</t>
  </si>
  <si>
    <t>Rakennustekniikka</t>
  </si>
  <si>
    <t>ENG-A1015</t>
  </si>
  <si>
    <t>Computer-aided Design and Engineering</t>
  </si>
  <si>
    <t>Perusopintojen valinnainen osa (valitse neljä kurssia)</t>
  </si>
  <si>
    <t>MS-C1350</t>
  </si>
  <si>
    <t>Partial Differential Equations</t>
  </si>
  <si>
    <t>MS-C1650</t>
  </si>
  <si>
    <t>Numerical Analysis</t>
  </si>
  <si>
    <t>Machine Learning</t>
  </si>
  <si>
    <t>CS-A1141 tai CS-A1143</t>
  </si>
  <si>
    <t>Tietorakenteet ja algoritmit Y tai Data Structures and Algorithms Y</t>
  </si>
  <si>
    <t>CHEM-A1250</t>
  </si>
  <si>
    <t>Kemian perusteet</t>
  </si>
  <si>
    <t>CHEM-C2470</t>
  </si>
  <si>
    <t>Forests, Wood and Carbon</t>
  </si>
  <si>
    <t>CHEM-A1100</t>
  </si>
  <si>
    <t>Teollisuuden toimintaympäristö ja prosessit</t>
  </si>
  <si>
    <t>PHYS-C0220</t>
  </si>
  <si>
    <t>Termodynamiikka ja statistinen fysiikka</t>
  </si>
  <si>
    <t>ENG4003.kand</t>
  </si>
  <si>
    <t>ENG4003.kyps</t>
  </si>
  <si>
    <t>ENG-C2003 tai COE-C2003</t>
  </si>
  <si>
    <t>Rakennusmateriaalitekniikka (nimi tarkentuu)</t>
  </si>
  <si>
    <t>YYT-C2003</t>
  </si>
  <si>
    <t>Georakentaminen ja kaivannaistuotanto</t>
  </si>
  <si>
    <t>Suuntaus:</t>
  </si>
  <si>
    <t>Rakennustekniikan suuntaus (valitse 3)</t>
  </si>
  <si>
    <t>COE-C2002</t>
  </si>
  <si>
    <t>Foundations of Continuum Mechanics</t>
  </si>
  <si>
    <t>CHEM-E2235</t>
  </si>
  <si>
    <t>Wood Products and Processes</t>
  </si>
  <si>
    <t>RAK-C3007</t>
  </si>
  <si>
    <t>Rakennushankkeen perusteet</t>
  </si>
  <si>
    <t>RAK-XXXX</t>
  </si>
  <si>
    <t>Rakennustekniikan historia, filosofia, etiikka ja tulevaisuus</t>
  </si>
  <si>
    <t>Georakentamisen suuntaus</t>
  </si>
  <si>
    <t>Pakollinen opinto</t>
  </si>
  <si>
    <t>ENY-C2004</t>
  </si>
  <si>
    <t>Geologia ja geomekaniikka</t>
  </si>
  <si>
    <t>Valitse kaksi</t>
  </si>
  <si>
    <t>Pääaineopinnot yhteensä</t>
  </si>
  <si>
    <t>Kiinteistötalous ja geoinformatiikka - ESIMERKKI</t>
  </si>
  <si>
    <t>ABC-123</t>
  </si>
  <si>
    <t>Business-englanti</t>
  </si>
  <si>
    <t>Suoritettu</t>
  </si>
  <si>
    <t>Tähän Business-englantia kurssin kurssikuvaus</t>
  </si>
  <si>
    <t>ABC-111</t>
  </si>
  <si>
    <t>Ruotsin kieli 1 (sisältää kielikokeet)</t>
  </si>
  <si>
    <t>Tähän Ruotsin kieli 1 -kurssin kurssikuvaus</t>
  </si>
  <si>
    <t>LC-5001 ja LC-5002 Toisen kotimaisen kielen kirjallinen osio (1 op) ja suullinen osio (1 op)</t>
  </si>
  <si>
    <t>Syksy 2022</t>
  </si>
  <si>
    <t>MAT-1</t>
  </si>
  <si>
    <t>Matematiikka 1</t>
  </si>
  <si>
    <t>Tähän Matematiikka 1-kurssin kurssikuvaus</t>
  </si>
  <si>
    <t>MS-A010x Differentiaali- ja integraalilaskenta 1</t>
  </si>
  <si>
    <t>TIE-1</t>
  </si>
  <si>
    <t xml:space="preserve">Python-ohjelmointi </t>
  </si>
  <si>
    <t>Tähän Python-ohjelmoinnin kurssikuvaus</t>
  </si>
  <si>
    <t>CS-A1111 Ohjelmoinnin peruskurssi Y1</t>
  </si>
  <si>
    <t>TIE-2</t>
  </si>
  <si>
    <t>Tietotekniikan sovellutukset 1</t>
  </si>
  <si>
    <t>Tähän Tietotekniikan suvellutukset 1 -kurssin kurssikuvaus</t>
  </si>
  <si>
    <t>CS-A1130 Tietotekniikka sovelluksissa</t>
  </si>
  <si>
    <t>Kevät 2023</t>
  </si>
  <si>
    <t>TU-C2070</t>
  </si>
  <si>
    <t>Kansantaloustieteen perusteet</t>
  </si>
  <si>
    <t>MAT-2</t>
  </si>
  <si>
    <t>Todennäköisyyslaskenta 1</t>
  </si>
  <si>
    <t xml:space="preserve">Suoritettu </t>
  </si>
  <si>
    <t>Tähän Todennäköisyyslaskenta 1 -kurssin kurssikuvaus</t>
  </si>
  <si>
    <t>MS-A050x Todennäköisyyslaskennan ja tilastotieteen peruskurssi</t>
  </si>
  <si>
    <t>Suuntaus: Geoinformatiikka</t>
  </si>
  <si>
    <t>TIE-3</t>
  </si>
  <si>
    <t>Python-ohjelmointi 2</t>
  </si>
  <si>
    <t>Tähän Python-ohjelmointi 2 -kurssin kurssikuvaus</t>
  </si>
  <si>
    <t>CS-A1121 Ohjelmoinnin peruskurssi Y2</t>
  </si>
  <si>
    <t>Syksy 2023</t>
  </si>
  <si>
    <t>Kevät 2024</t>
  </si>
  <si>
    <t>PRO-123</t>
  </si>
  <si>
    <t>Projektityöskentely</t>
  </si>
  <si>
    <t>Tähän Projektityöskentely -kurssin kurssikuvaus</t>
  </si>
  <si>
    <t>TU-C3010 Projektien suunnittelu ja ohjaus</t>
  </si>
  <si>
    <t>MAT-4</t>
  </si>
  <si>
    <t>Tilastollinen päättely</t>
  </si>
  <si>
    <t>Tähän Tilastollinen päättely-kurssin kurssikuvaus</t>
  </si>
  <si>
    <t>MS-C1620 Statistical inference</t>
  </si>
  <si>
    <t xml:space="preserve">ELEC-A5140 </t>
  </si>
  <si>
    <t xml:space="preserve">Matematiikkaohjelmistot </t>
  </si>
  <si>
    <t>TIE-4 ja TIE-5</t>
  </si>
  <si>
    <t>Koneoppiminen 1 (3 op) ja Koneoppiminen 2 (4 op)</t>
  </si>
  <si>
    <t>Tähän kurssien Koneoppiminen 1 ja 2 -kurssien kurssikuvaukset</t>
  </si>
  <si>
    <t>CS-C3240 Machine learning</t>
  </si>
  <si>
    <t>TIE-6</t>
  </si>
  <si>
    <t>Tietokoneen grafiikka</t>
  </si>
  <si>
    <t>Tähän kurssin Tietokoneen grafiikka kurssikuvaus</t>
  </si>
  <si>
    <t>CS-C3100 Computer graphics</t>
  </si>
  <si>
    <t>MAT-7</t>
  </si>
  <si>
    <t>Matematiikka 3 (6 op)</t>
  </si>
  <si>
    <t>Tähän Matematiikka 3-kurssin kurssikuvaus</t>
  </si>
  <si>
    <t xml:space="preserve">MS-A020x Differentiaali- ja integraalilaskenta 2        </t>
  </si>
  <si>
    <t>ENG3049 Aaltonaut</t>
  </si>
  <si>
    <t>AAN-C2006</t>
  </si>
  <si>
    <t>Product Analysis</t>
  </si>
  <si>
    <t>AAN-C2009</t>
  </si>
  <si>
    <t>Designing an Electronic Device for Business and Production</t>
  </si>
  <si>
    <t>AAN-C2012</t>
  </si>
  <si>
    <t xml:space="preserve">ADD Basics - Additive manufacturing: from idea to business  </t>
  </si>
  <si>
    <t>AAN-C2007</t>
  </si>
  <si>
    <t>Product Sustainability</t>
  </si>
  <si>
    <t>ELEC-A7100</t>
  </si>
  <si>
    <t>Basic Course in C programming</t>
  </si>
  <si>
    <t>ELEC-C1320</t>
  </si>
  <si>
    <t>Robotiikka</t>
  </si>
  <si>
    <t xml:space="preserve">ENG-C1002 </t>
  </si>
  <si>
    <t xml:space="preserve">Statiikka </t>
  </si>
  <si>
    <t xml:space="preserve">ENG-A2000 </t>
  </si>
  <si>
    <t>Harjoittelu insinööritieteissä (kandidaatin tutkinto)</t>
  </si>
  <si>
    <t>MNGT-A4003</t>
  </si>
  <si>
    <t>Työelämän viestintä- ja vuorovaikutustaidot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</si>
</sst>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sz val="11"/>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s>
  <cellStyleXfs count="1">
    <xf numFmtId="0" fontId="0" fillId="0" borderId="0"/>
  </cellStyleXfs>
  <cellXfs count="97">
    <xf numFmtId="0" fontId="0" fillId="0" borderId="0" xfId="0"/>
    <xf numFmtId="0" fontId="1" fillId="0" borderId="0" xfId="0" applyFont="1"/>
    <xf numFmtId="0" fontId="0" fillId="0" borderId="0" xfId="0" applyAlignment="1">
      <alignment wrapText="1"/>
    </xf>
    <xf numFmtId="0" fontId="0" fillId="0" borderId="1" xfId="0" applyBorder="1"/>
    <xf numFmtId="0" fontId="1" fillId="0" borderId="1" xfId="0" applyFont="1" applyBorder="1"/>
    <xf numFmtId="0" fontId="0" fillId="0" borderId="1" xfId="0" applyBorder="1" applyAlignment="1">
      <alignment wrapText="1"/>
    </xf>
    <xf numFmtId="0" fontId="0" fillId="0" borderId="1" xfId="0" applyBorder="1" applyAlignment="1">
      <alignment horizontal="left" wrapText="1"/>
    </xf>
    <xf numFmtId="0" fontId="1" fillId="0" borderId="1" xfId="0" applyFont="1" applyBorder="1" applyAlignment="1">
      <alignment horizontal="right"/>
    </xf>
    <xf numFmtId="0" fontId="1" fillId="2" borderId="1" xfId="0" applyFont="1" applyFill="1" applyBorder="1"/>
    <xf numFmtId="0" fontId="0" fillId="2" borderId="1" xfId="0" applyFill="1" applyBorder="1"/>
    <xf numFmtId="0" fontId="1" fillId="2" borderId="1" xfId="0" applyFont="1" applyFill="1" applyBorder="1" applyAlignment="1">
      <alignment horizontal="right"/>
    </xf>
    <xf numFmtId="0" fontId="0" fillId="2" borderId="0" xfId="0" applyFill="1"/>
    <xf numFmtId="0" fontId="1" fillId="2" borderId="0" xfId="0" applyFont="1" applyFill="1"/>
    <xf numFmtId="0" fontId="1" fillId="2" borderId="1" xfId="0" applyFont="1" applyFill="1" applyBorder="1" applyAlignment="1">
      <alignment horizontal="right" indent="1"/>
    </xf>
    <xf numFmtId="0" fontId="1" fillId="3" borderId="1" xfId="0" applyFont="1" applyFill="1" applyBorder="1"/>
    <xf numFmtId="0" fontId="0" fillId="3" borderId="1" xfId="0" applyFill="1" applyBorder="1"/>
    <xf numFmtId="0" fontId="0" fillId="3" borderId="0" xfId="0" applyFill="1"/>
    <xf numFmtId="0" fontId="1" fillId="3" borderId="0" xfId="0" applyFont="1" applyFill="1" applyAlignment="1">
      <alignment horizontal="right" indent="1"/>
    </xf>
    <xf numFmtId="0" fontId="1" fillId="3" borderId="0" xfId="0" applyFont="1" applyFill="1"/>
    <xf numFmtId="0" fontId="1" fillId="3" borderId="0" xfId="0" applyFont="1" applyFill="1" applyAlignment="1">
      <alignment horizontal="left" indent="1"/>
    </xf>
    <xf numFmtId="0" fontId="1" fillId="4" borderId="6" xfId="0" applyFont="1" applyFill="1" applyBorder="1"/>
    <xf numFmtId="0" fontId="1" fillId="4" borderId="7" xfId="0" applyFont="1" applyFill="1" applyBorder="1"/>
    <xf numFmtId="0" fontId="1" fillId="4" borderId="8" xfId="0" applyFont="1" applyFill="1" applyBorder="1"/>
    <xf numFmtId="0" fontId="1" fillId="4" borderId="9" xfId="0" applyFont="1" applyFill="1" applyBorder="1"/>
    <xf numFmtId="0" fontId="1" fillId="4" borderId="1" xfId="0" applyFont="1" applyFill="1" applyBorder="1"/>
    <xf numFmtId="0" fontId="1" fillId="4" borderId="10" xfId="0" applyFont="1" applyFill="1" applyBorder="1"/>
    <xf numFmtId="0" fontId="0" fillId="4" borderId="9" xfId="0" applyFill="1" applyBorder="1"/>
    <xf numFmtId="0" fontId="0" fillId="4" borderId="1" xfId="0" applyFill="1" applyBorder="1"/>
    <xf numFmtId="0" fontId="0" fillId="4" borderId="10" xfId="0" applyFill="1" applyBorder="1"/>
    <xf numFmtId="0" fontId="0" fillId="4" borderId="9" xfId="0" applyFill="1" applyBorder="1" applyAlignment="1">
      <alignment wrapText="1"/>
    </xf>
    <xf numFmtId="0" fontId="0" fillId="4" borderId="1" xfId="0" applyFill="1" applyBorder="1" applyAlignment="1">
      <alignment wrapText="1"/>
    </xf>
    <xf numFmtId="0" fontId="0" fillId="4" borderId="14" xfId="0" applyFill="1" applyBorder="1"/>
    <xf numFmtId="0" fontId="1" fillId="4" borderId="5" xfId="0" applyFont="1" applyFill="1" applyBorder="1" applyAlignment="1">
      <alignment horizontal="right"/>
    </xf>
    <xf numFmtId="0" fontId="1" fillId="4" borderId="15" xfId="0" applyFont="1" applyFill="1" applyBorder="1"/>
    <xf numFmtId="0" fontId="1" fillId="5" borderId="6" xfId="0" applyFont="1" applyFill="1" applyBorder="1"/>
    <xf numFmtId="0" fontId="1" fillId="5" borderId="7" xfId="0" applyFont="1" applyFill="1" applyBorder="1"/>
    <xf numFmtId="0" fontId="1" fillId="5" borderId="8" xfId="0" applyFont="1" applyFill="1" applyBorder="1"/>
    <xf numFmtId="0" fontId="1" fillId="5" borderId="9" xfId="0" applyFont="1" applyFill="1" applyBorder="1"/>
    <xf numFmtId="0" fontId="1" fillId="5" borderId="1" xfId="0" applyFont="1" applyFill="1" applyBorder="1"/>
    <xf numFmtId="0" fontId="1" fillId="5" borderId="10" xfId="0" applyFont="1" applyFill="1" applyBorder="1"/>
    <xf numFmtId="0" fontId="0" fillId="5" borderId="9" xfId="0" applyFill="1" applyBorder="1"/>
    <xf numFmtId="0" fontId="0" fillId="5" borderId="1" xfId="0" applyFill="1" applyBorder="1"/>
    <xf numFmtId="0" fontId="0" fillId="5" borderId="10" xfId="0" applyFill="1" applyBorder="1"/>
    <xf numFmtId="0" fontId="0" fillId="5" borderId="9" xfId="0" applyFill="1" applyBorder="1" applyAlignment="1">
      <alignment wrapText="1"/>
    </xf>
    <xf numFmtId="0" fontId="1" fillId="5" borderId="1" xfId="0" applyFont="1" applyFill="1" applyBorder="1" applyAlignment="1">
      <alignment horizontal="right"/>
    </xf>
    <xf numFmtId="0" fontId="0" fillId="5" borderId="14" xfId="0" applyFill="1" applyBorder="1"/>
    <xf numFmtId="0" fontId="1" fillId="5" borderId="5" xfId="0" applyFont="1" applyFill="1" applyBorder="1" applyAlignment="1">
      <alignment horizontal="right"/>
    </xf>
    <xf numFmtId="0" fontId="1" fillId="5" borderId="15" xfId="0" applyFont="1" applyFill="1" applyBorder="1"/>
    <xf numFmtId="0" fontId="1" fillId="6" borderId="1" xfId="0" applyFont="1" applyFill="1" applyBorder="1"/>
    <xf numFmtId="0" fontId="0" fillId="6" borderId="1" xfId="0" applyFill="1" applyBorder="1"/>
    <xf numFmtId="0" fontId="0" fillId="6" borderId="1" xfId="0" applyFill="1" applyBorder="1" applyAlignment="1">
      <alignment wrapText="1"/>
    </xf>
    <xf numFmtId="0" fontId="1" fillId="6" borderId="6" xfId="0" applyFont="1" applyFill="1" applyBorder="1"/>
    <xf numFmtId="0" fontId="0" fillId="6" borderId="7" xfId="0" applyFill="1" applyBorder="1"/>
    <xf numFmtId="0" fontId="0" fillId="6" borderId="8" xfId="0" applyFill="1" applyBorder="1"/>
    <xf numFmtId="0" fontId="1" fillId="6" borderId="9" xfId="0" applyFont="1" applyFill="1" applyBorder="1"/>
    <xf numFmtId="0" fontId="0" fillId="6" borderId="10" xfId="0" applyFill="1" applyBorder="1"/>
    <xf numFmtId="0" fontId="0" fillId="6" borderId="9" xfId="0" applyFill="1" applyBorder="1"/>
    <xf numFmtId="0" fontId="0" fillId="6" borderId="9" xfId="0" applyFill="1" applyBorder="1" applyAlignment="1">
      <alignment wrapText="1"/>
    </xf>
    <xf numFmtId="0" fontId="0" fillId="6" borderId="11" xfId="0" applyFill="1" applyBorder="1"/>
    <xf numFmtId="0" fontId="1" fillId="6" borderId="12" xfId="0" applyFont="1" applyFill="1" applyBorder="1" applyAlignment="1">
      <alignment horizontal="right"/>
    </xf>
    <xf numFmtId="0" fontId="1" fillId="6" borderId="13" xfId="0" applyFont="1" applyFill="1" applyBorder="1"/>
    <xf numFmtId="0" fontId="2" fillId="3" borderId="1" xfId="0" applyFont="1" applyFill="1" applyBorder="1" applyAlignment="1">
      <alignment horizontal="right"/>
    </xf>
    <xf numFmtId="0" fontId="1" fillId="7" borderId="9" xfId="0" applyFont="1" applyFill="1" applyBorder="1"/>
    <xf numFmtId="0" fontId="1" fillId="7" borderId="1" xfId="0" applyFont="1" applyFill="1" applyBorder="1"/>
    <xf numFmtId="0" fontId="1" fillId="7" borderId="10" xfId="0" applyFont="1" applyFill="1" applyBorder="1"/>
    <xf numFmtId="0" fontId="0" fillId="7" borderId="9" xfId="0" applyFill="1" applyBorder="1"/>
    <xf numFmtId="0" fontId="0" fillId="7" borderId="1" xfId="0" applyFill="1" applyBorder="1"/>
    <xf numFmtId="0" fontId="0" fillId="7" borderId="10" xfId="0" applyFill="1" applyBorder="1"/>
    <xf numFmtId="0" fontId="0" fillId="7" borderId="11" xfId="0" applyFill="1" applyBorder="1"/>
    <xf numFmtId="0" fontId="1" fillId="7" borderId="12" xfId="0" applyFont="1" applyFill="1" applyBorder="1" applyAlignment="1">
      <alignment horizontal="right"/>
    </xf>
    <xf numFmtId="0" fontId="1" fillId="7" borderId="13" xfId="0" applyFont="1" applyFill="1" applyBorder="1"/>
    <xf numFmtId="0" fontId="1" fillId="3" borderId="6" xfId="0" applyFont="1" applyFill="1" applyBorder="1"/>
    <xf numFmtId="0" fontId="0" fillId="3" borderId="7" xfId="0" applyFill="1" applyBorder="1"/>
    <xf numFmtId="0" fontId="0" fillId="3" borderId="8" xfId="0" applyFill="1" applyBorder="1"/>
    <xf numFmtId="0" fontId="0" fillId="5" borderId="1" xfId="0" applyFill="1" applyBorder="1" applyAlignment="1">
      <alignment wrapText="1"/>
    </xf>
    <xf numFmtId="0" fontId="3" fillId="0" borderId="0" xfId="0" applyFont="1"/>
    <xf numFmtId="0" fontId="1" fillId="6" borderId="10" xfId="0" applyFont="1" applyFill="1" applyBorder="1"/>
    <xf numFmtId="0" fontId="1" fillId="3" borderId="0" xfId="0" applyFont="1" applyFill="1" applyAlignment="1">
      <alignment horizontal="right"/>
    </xf>
    <xf numFmtId="0" fontId="0" fillId="2" borderId="1" xfId="0" applyFill="1" applyBorder="1" applyAlignment="1">
      <alignment wrapText="1"/>
    </xf>
    <xf numFmtId="0" fontId="1" fillId="3" borderId="2" xfId="0" applyFont="1" applyFill="1" applyBorder="1"/>
    <xf numFmtId="0" fontId="1" fillId="0" borderId="16" xfId="0" applyFont="1" applyBorder="1"/>
    <xf numFmtId="0" fontId="0" fillId="2" borderId="9" xfId="0" applyFill="1" applyBorder="1"/>
    <xf numFmtId="0" fontId="0" fillId="2" borderId="10" xfId="0" applyFill="1" applyBorder="1"/>
    <xf numFmtId="0" fontId="0" fillId="2" borderId="1" xfId="0" applyFill="1" applyBorder="1" applyAlignment="1">
      <alignment horizontal="left" wrapText="1"/>
    </xf>
    <xf numFmtId="0" fontId="0" fillId="0" borderId="0" xfId="0" applyAlignment="1">
      <alignment horizontal="left" wrapText="1"/>
    </xf>
    <xf numFmtId="0" fontId="1" fillId="0" borderId="0" xfId="0" applyFont="1" applyAlignment="1">
      <alignment horizontal="left"/>
    </xf>
    <xf numFmtId="0" fontId="0" fillId="0" borderId="0" xfId="0" applyAlignment="1">
      <alignment horizontal="left"/>
    </xf>
    <xf numFmtId="0" fontId="0" fillId="2" borderId="0" xfId="0" applyFill="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 xfId="0" applyBorder="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1" xfId="0" applyFont="1" applyBorder="1" applyAlignment="1">
      <alignment horizontal="left" wrapText="1"/>
    </xf>
    <xf numFmtId="0" fontId="1"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6318-BA32-4D4F-AD15-92D033CF599B}">
  <dimension ref="A1:E26"/>
  <sheetViews>
    <sheetView workbookViewId="0">
      <selection activeCell="B16" sqref="B16"/>
    </sheetView>
  </sheetViews>
  <sheetFormatPr defaultRowHeight="15"/>
  <cols>
    <col min="1" max="1" width="19.28515625" customWidth="1"/>
    <col min="2" max="2" width="40.42578125" customWidth="1"/>
    <col min="3" max="3" width="21" customWidth="1"/>
    <col min="4" max="4" width="21.28515625" customWidth="1"/>
    <col min="5" max="5" width="37.140625" customWidth="1"/>
  </cols>
  <sheetData>
    <row r="1" spans="1:5" ht="21">
      <c r="A1" s="75" t="s">
        <v>0</v>
      </c>
      <c r="B1" s="75"/>
    </row>
    <row r="3" spans="1:5">
      <c r="A3" s="9" t="s">
        <v>1</v>
      </c>
      <c r="B3" s="9"/>
    </row>
    <row r="4" spans="1:5">
      <c r="A4" s="9" t="s">
        <v>2</v>
      </c>
      <c r="B4" s="9"/>
    </row>
    <row r="5" spans="1:5">
      <c r="A5" s="9" t="s">
        <v>3</v>
      </c>
      <c r="B5" s="9" t="s">
        <v>4</v>
      </c>
    </row>
    <row r="7" spans="1:5">
      <c r="A7" s="85" t="s">
        <v>5</v>
      </c>
      <c r="B7" s="85"/>
      <c r="C7" s="85"/>
      <c r="D7" s="85"/>
      <c r="E7" s="85"/>
    </row>
    <row r="8" spans="1:5">
      <c r="A8" t="s">
        <v>6</v>
      </c>
    </row>
    <row r="9" spans="1:5">
      <c r="A9" t="s">
        <v>7</v>
      </c>
    </row>
    <row r="10" spans="1:5">
      <c r="A10" s="87" t="s">
        <v>8</v>
      </c>
      <c r="B10" s="87"/>
      <c r="C10" s="87"/>
      <c r="D10" s="87"/>
    </row>
    <row r="11" spans="1:5">
      <c r="A11" t="s">
        <v>9</v>
      </c>
    </row>
    <row r="12" spans="1:5" ht="15" customHeight="1">
      <c r="A12" s="86" t="s">
        <v>10</v>
      </c>
      <c r="B12" s="86"/>
      <c r="C12" s="86"/>
      <c r="D12" s="86"/>
      <c r="E12" s="86"/>
    </row>
    <row r="14" spans="1:5">
      <c r="A14" s="1" t="s">
        <v>11</v>
      </c>
    </row>
    <row r="15" spans="1:5">
      <c r="A15" t="s">
        <v>12</v>
      </c>
    </row>
    <row r="16" spans="1:5">
      <c r="A16" t="s">
        <v>13</v>
      </c>
    </row>
    <row r="17" spans="1:5">
      <c r="A17" t="s">
        <v>14</v>
      </c>
    </row>
    <row r="18" spans="1:5">
      <c r="A18" t="s">
        <v>15</v>
      </c>
    </row>
    <row r="20" spans="1:5">
      <c r="A20" s="1" t="s">
        <v>16</v>
      </c>
    </row>
    <row r="21" spans="1:5">
      <c r="A21" t="s">
        <v>17</v>
      </c>
    </row>
    <row r="22" spans="1:5" ht="45.75" customHeight="1">
      <c r="A22" s="84" t="s">
        <v>18</v>
      </c>
      <c r="B22" s="84"/>
      <c r="C22" s="84"/>
      <c r="D22" s="84"/>
      <c r="E22" s="84"/>
    </row>
    <row r="23" spans="1:5">
      <c r="A23" t="s">
        <v>19</v>
      </c>
    </row>
    <row r="24" spans="1:5">
      <c r="A24" t="s">
        <v>20</v>
      </c>
    </row>
    <row r="25" spans="1:5" ht="45" customHeight="1">
      <c r="A25" s="84" t="s">
        <v>21</v>
      </c>
      <c r="B25" s="84"/>
      <c r="C25" s="84"/>
      <c r="D25" s="84"/>
      <c r="E25" s="84"/>
    </row>
    <row r="26" spans="1:5">
      <c r="A26" t="s">
        <v>22</v>
      </c>
    </row>
  </sheetData>
  <mergeCells count="5">
    <mergeCell ref="A25:E25"/>
    <mergeCell ref="A7:E7"/>
    <mergeCell ref="A12:E12"/>
    <mergeCell ref="A22:E22"/>
    <mergeCell ref="A10:D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6E20-9544-4D6E-AE39-8E187E4912F5}">
  <dimension ref="A1:J75"/>
  <sheetViews>
    <sheetView tabSelected="1" topLeftCell="A26" workbookViewId="0">
      <selection activeCell="A38" sqref="A38"/>
    </sheetView>
  </sheetViews>
  <sheetFormatPr defaultRowHeight="15"/>
  <cols>
    <col min="1" max="1" width="15.42578125" customWidth="1"/>
    <col min="2" max="2" width="46.28515625" customWidth="1"/>
    <col min="5" max="5" width="11.85546875" customWidth="1"/>
    <col min="6" max="6" width="42.42578125" customWidth="1"/>
    <col min="8" max="8" width="29" customWidth="1"/>
    <col min="9" max="9" width="38.7109375" customWidth="1"/>
    <col min="10" max="10" width="24.5703125" customWidth="1"/>
  </cols>
  <sheetData>
    <row r="1" spans="1:10">
      <c r="A1" s="1" t="s">
        <v>23</v>
      </c>
      <c r="B1" s="1"/>
    </row>
    <row r="2" spans="1:10">
      <c r="A2" s="1"/>
      <c r="B2" s="1"/>
      <c r="E2" s="12" t="s">
        <v>24</v>
      </c>
      <c r="F2" s="12"/>
    </row>
    <row r="4" spans="1:10">
      <c r="A4" s="14" t="s">
        <v>25</v>
      </c>
      <c r="B4" s="15"/>
      <c r="C4" s="15"/>
      <c r="E4" s="14" t="s">
        <v>25</v>
      </c>
      <c r="F4" s="15"/>
      <c r="G4" s="15"/>
      <c r="H4" s="15"/>
      <c r="I4" s="15"/>
      <c r="J4" s="15"/>
    </row>
    <row r="5" spans="1:10">
      <c r="A5" s="4" t="s">
        <v>26</v>
      </c>
      <c r="B5" s="4" t="s">
        <v>27</v>
      </c>
      <c r="C5" s="4" t="s">
        <v>28</v>
      </c>
      <c r="D5" s="1"/>
      <c r="E5" s="8" t="s">
        <v>26</v>
      </c>
      <c r="F5" s="8" t="s">
        <v>29</v>
      </c>
      <c r="G5" s="8" t="s">
        <v>28</v>
      </c>
      <c r="H5" s="8" t="s">
        <v>30</v>
      </c>
      <c r="I5" s="8" t="s">
        <v>31</v>
      </c>
      <c r="J5" s="8" t="s">
        <v>32</v>
      </c>
    </row>
    <row r="6" spans="1:10">
      <c r="A6" s="3"/>
      <c r="B6" s="3" t="s">
        <v>33</v>
      </c>
      <c r="C6" s="3">
        <v>3</v>
      </c>
      <c r="E6" s="9"/>
      <c r="F6" s="9"/>
      <c r="G6" s="9"/>
      <c r="H6" s="9"/>
      <c r="I6" s="9"/>
      <c r="J6" s="9"/>
    </row>
    <row r="7" spans="1:10" ht="30">
      <c r="A7" s="5" t="s">
        <v>34</v>
      </c>
      <c r="B7" s="6" t="s">
        <v>35</v>
      </c>
      <c r="C7" s="3">
        <v>2</v>
      </c>
      <c r="E7" s="9"/>
      <c r="F7" s="9"/>
      <c r="G7" s="9"/>
      <c r="H7" s="9"/>
      <c r="I7" s="9"/>
      <c r="J7" s="9"/>
    </row>
    <row r="8" spans="1:10">
      <c r="A8" s="3" t="s">
        <v>36</v>
      </c>
      <c r="B8" s="3" t="s">
        <v>37</v>
      </c>
      <c r="C8" s="3">
        <v>2</v>
      </c>
      <c r="E8" s="9"/>
      <c r="F8" s="9"/>
      <c r="G8" s="9"/>
      <c r="H8" s="9"/>
      <c r="I8" s="9"/>
      <c r="J8" s="9"/>
    </row>
    <row r="9" spans="1:10">
      <c r="A9" s="3" t="s">
        <v>38</v>
      </c>
      <c r="B9" s="3" t="s">
        <v>39</v>
      </c>
      <c r="C9" s="3">
        <v>5</v>
      </c>
      <c r="E9" s="9"/>
      <c r="F9" s="9"/>
      <c r="G9" s="9"/>
      <c r="H9" s="9"/>
      <c r="I9" s="9"/>
      <c r="J9" s="9"/>
    </row>
    <row r="10" spans="1:10">
      <c r="A10" s="3" t="s">
        <v>40</v>
      </c>
      <c r="B10" s="3" t="s">
        <v>41</v>
      </c>
      <c r="C10" s="3">
        <v>5</v>
      </c>
      <c r="E10" s="9"/>
      <c r="F10" s="9"/>
      <c r="G10" s="9"/>
      <c r="H10" s="9"/>
      <c r="I10" s="9"/>
      <c r="J10" s="9"/>
    </row>
    <row r="11" spans="1:10" ht="30">
      <c r="A11" s="3" t="s">
        <v>42</v>
      </c>
      <c r="B11" s="5" t="s">
        <v>43</v>
      </c>
      <c r="C11" s="3">
        <v>5</v>
      </c>
      <c r="E11" s="9"/>
      <c r="F11" s="9"/>
      <c r="G11" s="9"/>
      <c r="H11" s="9"/>
      <c r="I11" s="9"/>
      <c r="J11" s="9"/>
    </row>
    <row r="12" spans="1:10">
      <c r="A12" s="3" t="s">
        <v>44</v>
      </c>
      <c r="B12" s="3" t="s">
        <v>45</v>
      </c>
      <c r="C12" s="3">
        <v>5</v>
      </c>
      <c r="E12" s="9"/>
      <c r="F12" s="9"/>
      <c r="G12" s="9"/>
      <c r="H12" s="9"/>
      <c r="I12" s="9"/>
      <c r="J12" s="9"/>
    </row>
    <row r="13" spans="1:10">
      <c r="A13" s="3" t="s">
        <v>46</v>
      </c>
      <c r="B13" s="3" t="s">
        <v>47</v>
      </c>
      <c r="C13" s="3">
        <v>5</v>
      </c>
      <c r="E13" s="9"/>
      <c r="F13" s="9"/>
      <c r="G13" s="9"/>
      <c r="H13" s="9"/>
      <c r="I13" s="9"/>
      <c r="J13" s="9"/>
    </row>
    <row r="14" spans="1:10">
      <c r="A14" s="3" t="s">
        <v>48</v>
      </c>
      <c r="B14" s="3" t="s">
        <v>49</v>
      </c>
      <c r="C14" s="3">
        <v>5</v>
      </c>
      <c r="E14" s="9"/>
      <c r="F14" s="9"/>
      <c r="G14" s="9"/>
      <c r="H14" s="9"/>
      <c r="I14" s="9"/>
      <c r="J14" s="9"/>
    </row>
    <row r="15" spans="1:10">
      <c r="A15" s="3" t="s">
        <v>50</v>
      </c>
      <c r="B15" s="3" t="s">
        <v>51</v>
      </c>
      <c r="C15" s="3">
        <v>5</v>
      </c>
      <c r="E15" s="9"/>
      <c r="F15" s="9"/>
      <c r="G15" s="9"/>
      <c r="H15" s="9"/>
      <c r="I15" s="9"/>
      <c r="J15" s="9"/>
    </row>
    <row r="16" spans="1:10">
      <c r="A16" s="3" t="s">
        <v>52</v>
      </c>
      <c r="B16" s="3" t="s">
        <v>53</v>
      </c>
      <c r="C16" s="3">
        <v>3</v>
      </c>
      <c r="E16" s="9"/>
      <c r="F16" s="9"/>
      <c r="G16" s="9"/>
      <c r="H16" s="9"/>
      <c r="I16" s="9"/>
      <c r="J16" s="9"/>
    </row>
    <row r="17" spans="1:10" ht="45">
      <c r="A17" s="5" t="s">
        <v>54</v>
      </c>
      <c r="B17" s="5" t="s">
        <v>55</v>
      </c>
      <c r="C17" s="3" t="s">
        <v>56</v>
      </c>
      <c r="E17" s="9"/>
      <c r="F17" s="9"/>
      <c r="G17" s="9"/>
      <c r="H17" s="9"/>
      <c r="I17" s="9"/>
      <c r="J17" s="9"/>
    </row>
    <row r="18" spans="1:10" ht="30">
      <c r="A18" s="5" t="s">
        <v>57</v>
      </c>
      <c r="B18" s="5" t="s">
        <v>58</v>
      </c>
      <c r="C18" s="3">
        <v>5</v>
      </c>
      <c r="E18" s="9"/>
      <c r="F18" s="9"/>
      <c r="G18" s="9"/>
      <c r="H18" s="9"/>
      <c r="I18" s="9"/>
      <c r="J18" s="9"/>
    </row>
    <row r="19" spans="1:10">
      <c r="A19" s="3"/>
      <c r="B19" s="7" t="s">
        <v>59</v>
      </c>
      <c r="C19" s="4" t="s">
        <v>60</v>
      </c>
      <c r="D19" s="1"/>
      <c r="E19" s="88" t="s">
        <v>61</v>
      </c>
      <c r="F19" s="89"/>
      <c r="G19" s="89"/>
      <c r="H19" s="89"/>
      <c r="I19" s="89"/>
      <c r="J19" s="90"/>
    </row>
    <row r="20" spans="1:10">
      <c r="A20" s="4" t="s">
        <v>62</v>
      </c>
      <c r="B20" s="4"/>
      <c r="C20" s="3"/>
      <c r="E20" s="9"/>
      <c r="F20" s="9"/>
      <c r="G20" s="9"/>
      <c r="H20" s="9"/>
      <c r="I20" s="9"/>
      <c r="J20" s="9"/>
    </row>
    <row r="21" spans="1:10">
      <c r="A21" s="3" t="s">
        <v>63</v>
      </c>
      <c r="B21" s="3" t="s">
        <v>64</v>
      </c>
      <c r="C21" s="3">
        <v>5</v>
      </c>
      <c r="E21" s="9"/>
      <c r="F21" s="9"/>
      <c r="G21" s="9"/>
      <c r="H21" s="9"/>
      <c r="I21" s="9"/>
      <c r="J21" s="9"/>
    </row>
    <row r="22" spans="1:10">
      <c r="A22" s="3" t="s">
        <v>65</v>
      </c>
      <c r="B22" s="3" t="s">
        <v>66</v>
      </c>
      <c r="C22" s="3">
        <v>5</v>
      </c>
      <c r="E22" s="9"/>
      <c r="F22" s="10" t="s">
        <v>59</v>
      </c>
      <c r="G22" s="14">
        <f>(SUM(G6:G18)+SUM(G20:G21))</f>
        <v>0</v>
      </c>
      <c r="H22" s="8"/>
      <c r="I22" s="9"/>
      <c r="J22" s="9"/>
    </row>
    <row r="23" spans="1:10">
      <c r="A23" s="3" t="s">
        <v>67</v>
      </c>
      <c r="B23" s="3" t="s">
        <v>68</v>
      </c>
      <c r="C23" s="3">
        <v>5</v>
      </c>
    </row>
    <row r="24" spans="1:10">
      <c r="A24" s="3" t="s">
        <v>69</v>
      </c>
      <c r="B24" s="3" t="s">
        <v>70</v>
      </c>
      <c r="C24" s="3">
        <v>5</v>
      </c>
    </row>
    <row r="25" spans="1:10">
      <c r="A25" s="3" t="s">
        <v>71</v>
      </c>
      <c r="B25" s="3" t="s">
        <v>72</v>
      </c>
      <c r="C25" s="3">
        <v>5</v>
      </c>
    </row>
    <row r="26" spans="1:10">
      <c r="A26" s="3" t="s">
        <v>73</v>
      </c>
      <c r="B26" s="3" t="s">
        <v>74</v>
      </c>
      <c r="C26" s="3">
        <v>5</v>
      </c>
    </row>
    <row r="27" spans="1:10">
      <c r="A27" s="3" t="s">
        <v>75</v>
      </c>
      <c r="B27" s="3" t="s">
        <v>76</v>
      </c>
      <c r="C27" s="3">
        <v>5</v>
      </c>
    </row>
    <row r="28" spans="1:10">
      <c r="A28" s="3" t="s">
        <v>77</v>
      </c>
      <c r="B28" s="3" t="s">
        <v>78</v>
      </c>
      <c r="C28" s="3">
        <v>5</v>
      </c>
    </row>
    <row r="29" spans="1:10">
      <c r="A29" s="3" t="s">
        <v>79</v>
      </c>
      <c r="B29" s="3" t="s">
        <v>80</v>
      </c>
      <c r="C29" s="3">
        <v>5</v>
      </c>
    </row>
    <row r="30" spans="1:10">
      <c r="A30" s="3" t="s">
        <v>81</v>
      </c>
      <c r="B30" s="3" t="s">
        <v>82</v>
      </c>
      <c r="C30" s="3">
        <v>5</v>
      </c>
    </row>
    <row r="31" spans="1:10">
      <c r="A31" s="3"/>
      <c r="B31" s="7" t="s">
        <v>59</v>
      </c>
      <c r="C31" s="4" t="s">
        <v>83</v>
      </c>
      <c r="D31" s="1"/>
    </row>
    <row r="33" spans="1:10">
      <c r="A33" s="14" t="s">
        <v>84</v>
      </c>
      <c r="B33" s="15"/>
      <c r="C33" s="15"/>
      <c r="E33" s="14" t="s">
        <v>84</v>
      </c>
      <c r="F33" s="14"/>
      <c r="G33" s="14"/>
      <c r="H33" s="14"/>
      <c r="I33" s="14"/>
      <c r="J33" s="15"/>
    </row>
    <row r="34" spans="1:10">
      <c r="A34" s="4" t="s">
        <v>85</v>
      </c>
      <c r="B34" s="4"/>
      <c r="C34" s="4"/>
      <c r="D34" s="1"/>
      <c r="E34" s="8" t="s">
        <v>85</v>
      </c>
      <c r="F34" s="8"/>
      <c r="G34" s="8"/>
      <c r="H34" s="8"/>
      <c r="I34" s="8"/>
      <c r="J34" s="9"/>
    </row>
    <row r="35" spans="1:10">
      <c r="A35" s="4" t="s">
        <v>26</v>
      </c>
      <c r="B35" s="4" t="s">
        <v>86</v>
      </c>
      <c r="C35" s="4" t="s">
        <v>28</v>
      </c>
      <c r="D35" s="1"/>
      <c r="E35" s="8" t="s">
        <v>26</v>
      </c>
      <c r="F35" s="8" t="s">
        <v>86</v>
      </c>
      <c r="G35" s="8" t="s">
        <v>28</v>
      </c>
      <c r="H35" s="8" t="s">
        <v>30</v>
      </c>
      <c r="I35" s="8" t="s">
        <v>31</v>
      </c>
      <c r="J35" s="8" t="s">
        <v>32</v>
      </c>
    </row>
    <row r="36" spans="1:10">
      <c r="A36" s="3" t="s">
        <v>87</v>
      </c>
      <c r="B36" s="3" t="s">
        <v>88</v>
      </c>
      <c r="C36" s="3">
        <v>10</v>
      </c>
      <c r="E36" s="9"/>
      <c r="F36" s="9"/>
      <c r="G36" s="9"/>
      <c r="H36" s="9"/>
      <c r="I36" s="9"/>
      <c r="J36" s="9"/>
    </row>
    <row r="37" spans="1:10">
      <c r="A37" s="3" t="s">
        <v>89</v>
      </c>
      <c r="B37" s="3" t="s">
        <v>90</v>
      </c>
      <c r="C37" s="3">
        <v>0</v>
      </c>
      <c r="E37" s="9"/>
      <c r="F37" s="9"/>
      <c r="G37" s="9"/>
      <c r="H37" s="9"/>
      <c r="I37" s="9"/>
      <c r="J37" s="9"/>
    </row>
    <row r="38" spans="1:10" ht="30.75">
      <c r="A38" s="5" t="s">
        <v>91</v>
      </c>
      <c r="B38" s="3" t="s">
        <v>92</v>
      </c>
      <c r="C38" s="3">
        <v>5</v>
      </c>
      <c r="E38" s="9"/>
      <c r="F38" s="9"/>
      <c r="G38" s="9"/>
      <c r="H38" s="9"/>
      <c r="I38" s="9"/>
      <c r="J38" s="9"/>
    </row>
    <row r="39" spans="1:10" ht="30">
      <c r="A39" s="5" t="s">
        <v>93</v>
      </c>
      <c r="B39" s="5" t="s">
        <v>94</v>
      </c>
      <c r="C39" s="3">
        <v>5</v>
      </c>
      <c r="E39" s="9"/>
      <c r="F39" s="9"/>
      <c r="G39" s="9"/>
      <c r="H39" s="9"/>
      <c r="I39" s="9"/>
      <c r="J39" s="9"/>
    </row>
    <row r="40" spans="1:10" ht="30">
      <c r="A40" s="5" t="s">
        <v>95</v>
      </c>
      <c r="B40" s="5" t="s">
        <v>96</v>
      </c>
      <c r="C40" s="3">
        <v>5</v>
      </c>
      <c r="E40" s="9"/>
      <c r="F40" s="9"/>
      <c r="G40" s="9"/>
      <c r="H40" s="9"/>
      <c r="I40" s="9"/>
      <c r="J40" s="9"/>
    </row>
    <row r="41" spans="1:10">
      <c r="A41" s="4"/>
      <c r="B41" s="7" t="s">
        <v>59</v>
      </c>
      <c r="C41" s="4">
        <v>25</v>
      </c>
      <c r="D41" s="1"/>
      <c r="E41" s="9"/>
      <c r="F41" s="9"/>
      <c r="G41" s="9"/>
      <c r="H41" s="9"/>
      <c r="I41" s="9"/>
      <c r="J41" s="9"/>
    </row>
    <row r="42" spans="1:10">
      <c r="A42" s="4" t="s">
        <v>97</v>
      </c>
      <c r="B42" s="3"/>
      <c r="C42" s="3"/>
      <c r="E42" s="88" t="s">
        <v>98</v>
      </c>
      <c r="F42" s="89"/>
      <c r="G42" s="89"/>
      <c r="H42" s="89"/>
      <c r="I42" s="89"/>
      <c r="J42" s="90"/>
    </row>
    <row r="43" spans="1:10">
      <c r="A43" s="4" t="s">
        <v>99</v>
      </c>
      <c r="B43" s="3"/>
      <c r="C43" s="3"/>
      <c r="E43" s="9"/>
      <c r="F43" s="9"/>
      <c r="G43" s="9"/>
      <c r="H43" s="9"/>
      <c r="I43" s="9"/>
      <c r="J43" s="9"/>
    </row>
    <row r="44" spans="1:10" ht="30">
      <c r="A44" s="5" t="s">
        <v>100</v>
      </c>
      <c r="B44" s="5" t="s">
        <v>101</v>
      </c>
      <c r="C44" s="3">
        <v>5</v>
      </c>
      <c r="E44" s="9"/>
      <c r="F44" s="9"/>
      <c r="G44" s="9"/>
      <c r="H44" s="9"/>
      <c r="I44" s="9"/>
      <c r="J44" s="9"/>
    </row>
    <row r="45" spans="1:10">
      <c r="A45" s="3" t="s">
        <v>102</v>
      </c>
      <c r="B45" s="3" t="s">
        <v>103</v>
      </c>
      <c r="C45" s="3">
        <v>5</v>
      </c>
      <c r="E45" s="9"/>
      <c r="F45" s="9"/>
      <c r="G45" s="9"/>
      <c r="H45" s="9"/>
      <c r="I45" s="9"/>
      <c r="J45" s="9"/>
    </row>
    <row r="46" spans="1:10" ht="30">
      <c r="A46" s="5" t="s">
        <v>104</v>
      </c>
      <c r="B46" s="5" t="s">
        <v>105</v>
      </c>
      <c r="C46" s="3">
        <v>5</v>
      </c>
      <c r="E46" s="9"/>
      <c r="F46" s="9"/>
      <c r="G46" s="9"/>
      <c r="H46" s="9"/>
      <c r="I46" s="9"/>
      <c r="J46" s="9"/>
    </row>
    <row r="47" spans="1:10">
      <c r="A47" s="3" t="s">
        <v>106</v>
      </c>
      <c r="B47" s="3" t="s">
        <v>107</v>
      </c>
      <c r="C47" s="3">
        <v>5</v>
      </c>
      <c r="E47" s="9"/>
      <c r="F47" s="9"/>
      <c r="G47" s="9"/>
      <c r="H47" s="9"/>
      <c r="I47" s="9"/>
      <c r="J47" s="9"/>
    </row>
    <row r="48" spans="1:10">
      <c r="A48" s="4" t="s">
        <v>108</v>
      </c>
      <c r="B48" s="3"/>
      <c r="C48" s="3"/>
      <c r="E48" s="9"/>
      <c r="F48" s="9"/>
      <c r="G48" s="9"/>
      <c r="H48" s="9"/>
      <c r="I48" s="9"/>
      <c r="J48" s="9"/>
    </row>
    <row r="49" spans="1:10">
      <c r="A49" s="3" t="s">
        <v>109</v>
      </c>
      <c r="B49" s="3" t="s">
        <v>110</v>
      </c>
      <c r="C49" s="3">
        <v>5</v>
      </c>
      <c r="E49" s="9"/>
      <c r="F49" s="9"/>
      <c r="G49" s="9"/>
      <c r="H49" s="9"/>
      <c r="I49" s="9"/>
      <c r="J49" s="9"/>
    </row>
    <row r="50" spans="1:10">
      <c r="A50" s="3" t="s">
        <v>111</v>
      </c>
      <c r="B50" s="3" t="s">
        <v>112</v>
      </c>
      <c r="C50" s="3">
        <v>5</v>
      </c>
      <c r="E50" s="9"/>
      <c r="F50" s="9"/>
      <c r="G50" s="9"/>
      <c r="H50" s="9"/>
      <c r="I50" s="9"/>
      <c r="J50" s="9"/>
    </row>
    <row r="51" spans="1:10">
      <c r="A51" s="3" t="s">
        <v>113</v>
      </c>
      <c r="B51" s="3" t="s">
        <v>114</v>
      </c>
      <c r="C51" s="3">
        <v>5</v>
      </c>
      <c r="E51" s="9"/>
      <c r="F51" s="10" t="s">
        <v>59</v>
      </c>
      <c r="G51" s="14">
        <f>(SUM(G36:G41)+SUM(G43:G50))</f>
        <v>0</v>
      </c>
      <c r="H51" s="9"/>
      <c r="I51" s="9"/>
      <c r="J51" s="9"/>
    </row>
    <row r="52" spans="1:10">
      <c r="A52" s="3" t="s">
        <v>115</v>
      </c>
      <c r="B52" s="3" t="s">
        <v>116</v>
      </c>
      <c r="C52" s="3">
        <v>5</v>
      </c>
    </row>
    <row r="53" spans="1:10">
      <c r="A53" s="3" t="s">
        <v>117</v>
      </c>
      <c r="B53" s="3" t="s">
        <v>118</v>
      </c>
      <c r="C53" s="3">
        <v>5</v>
      </c>
    </row>
    <row r="54" spans="1:10">
      <c r="A54" s="3" t="s">
        <v>119</v>
      </c>
      <c r="B54" s="3" t="s">
        <v>120</v>
      </c>
      <c r="C54" s="3">
        <v>5</v>
      </c>
      <c r="E54" s="14" t="s">
        <v>121</v>
      </c>
      <c r="F54" s="14"/>
      <c r="G54" s="14"/>
      <c r="H54" s="14"/>
      <c r="I54" s="1" t="s">
        <v>122</v>
      </c>
    </row>
    <row r="55" spans="1:10">
      <c r="A55" s="3" t="s">
        <v>123</v>
      </c>
      <c r="B55" s="3" t="s">
        <v>124</v>
      </c>
      <c r="C55" s="3">
        <v>5</v>
      </c>
      <c r="E55" s="8" t="s">
        <v>26</v>
      </c>
      <c r="F55" s="8" t="s">
        <v>125</v>
      </c>
      <c r="G55" s="8" t="s">
        <v>28</v>
      </c>
      <c r="H55" s="8" t="s">
        <v>30</v>
      </c>
    </row>
    <row r="56" spans="1:10">
      <c r="A56" s="3" t="s">
        <v>126</v>
      </c>
      <c r="B56" s="3" t="s">
        <v>127</v>
      </c>
      <c r="C56" s="3">
        <v>5</v>
      </c>
      <c r="E56" s="8"/>
      <c r="F56" s="9"/>
      <c r="G56" s="9"/>
      <c r="H56" s="9"/>
    </row>
    <row r="57" spans="1:10">
      <c r="A57" s="3" t="s">
        <v>128</v>
      </c>
      <c r="B57" s="3" t="s">
        <v>129</v>
      </c>
      <c r="C57" s="3">
        <v>5</v>
      </c>
      <c r="E57" s="9"/>
      <c r="F57" s="9"/>
      <c r="G57" s="9"/>
      <c r="H57" s="9"/>
    </row>
    <row r="58" spans="1:10">
      <c r="A58" s="3"/>
      <c r="B58" s="4" t="s">
        <v>59</v>
      </c>
      <c r="C58" s="4">
        <v>40</v>
      </c>
      <c r="D58" s="1"/>
      <c r="E58" s="9"/>
      <c r="F58" s="9"/>
      <c r="G58" s="9"/>
      <c r="H58" s="9"/>
    </row>
    <row r="59" spans="1:10">
      <c r="A59" s="4" t="s">
        <v>130</v>
      </c>
      <c r="B59" s="3"/>
      <c r="C59" s="3"/>
      <c r="E59" s="9"/>
      <c r="F59" s="9"/>
      <c r="G59" s="9"/>
      <c r="H59" s="9"/>
    </row>
    <row r="60" spans="1:10">
      <c r="A60" s="4" t="s">
        <v>99</v>
      </c>
      <c r="B60" s="3"/>
      <c r="C60" s="3"/>
      <c r="E60" s="9"/>
      <c r="F60" s="9"/>
      <c r="G60" s="9"/>
      <c r="H60" s="9"/>
    </row>
    <row r="61" spans="1:10">
      <c r="A61" s="3" t="s">
        <v>131</v>
      </c>
      <c r="B61" s="3" t="s">
        <v>132</v>
      </c>
      <c r="C61" s="3">
        <v>5</v>
      </c>
      <c r="E61" s="9"/>
      <c r="F61" s="10" t="s">
        <v>133</v>
      </c>
      <c r="G61" s="14">
        <f>SUM(G56:G60)</f>
        <v>0</v>
      </c>
      <c r="H61" s="9"/>
    </row>
    <row r="62" spans="1:10">
      <c r="A62" s="3" t="s">
        <v>134</v>
      </c>
      <c r="B62" s="3" t="s">
        <v>135</v>
      </c>
      <c r="C62" s="3">
        <v>5</v>
      </c>
    </row>
    <row r="63" spans="1:10">
      <c r="A63" s="3" t="s">
        <v>136</v>
      </c>
      <c r="B63" s="3" t="s">
        <v>137</v>
      </c>
      <c r="C63" s="3">
        <v>5</v>
      </c>
    </row>
    <row r="64" spans="1:10">
      <c r="A64" s="3" t="s">
        <v>138</v>
      </c>
      <c r="B64" s="3" t="s">
        <v>139</v>
      </c>
      <c r="C64" s="3">
        <v>5</v>
      </c>
      <c r="E64" s="14" t="s">
        <v>140</v>
      </c>
      <c r="F64" s="15"/>
      <c r="G64" s="15"/>
      <c r="H64" s="15"/>
    </row>
    <row r="65" spans="1:8">
      <c r="A65" s="3" t="s">
        <v>141</v>
      </c>
      <c r="B65" s="3" t="s">
        <v>142</v>
      </c>
      <c r="C65" s="3">
        <v>5</v>
      </c>
      <c r="E65" s="8" t="s">
        <v>26</v>
      </c>
      <c r="F65" s="8" t="s">
        <v>125</v>
      </c>
      <c r="G65" s="8" t="s">
        <v>28</v>
      </c>
      <c r="H65" s="8" t="s">
        <v>30</v>
      </c>
    </row>
    <row r="66" spans="1:8">
      <c r="A66" s="4" t="s">
        <v>143</v>
      </c>
      <c r="B66" s="3"/>
      <c r="C66" s="3"/>
      <c r="E66" s="9"/>
      <c r="F66" s="9"/>
      <c r="G66" s="9"/>
      <c r="H66" s="9"/>
    </row>
    <row r="67" spans="1:8">
      <c r="A67" s="3" t="s">
        <v>144</v>
      </c>
      <c r="B67" s="3" t="s">
        <v>145</v>
      </c>
      <c r="C67" s="3">
        <v>5</v>
      </c>
      <c r="E67" s="9"/>
      <c r="F67" s="9"/>
      <c r="G67" s="9"/>
      <c r="H67" s="9"/>
    </row>
    <row r="68" spans="1:8">
      <c r="A68" s="3" t="s">
        <v>146</v>
      </c>
      <c r="B68" s="3" t="s">
        <v>147</v>
      </c>
      <c r="C68" s="3">
        <v>5</v>
      </c>
      <c r="E68" s="9"/>
      <c r="F68" s="9"/>
      <c r="G68" s="9"/>
      <c r="H68" s="9"/>
    </row>
    <row r="69" spans="1:8">
      <c r="A69" s="3" t="s">
        <v>148</v>
      </c>
      <c r="B69" s="3" t="s">
        <v>149</v>
      </c>
      <c r="C69" s="3">
        <v>5</v>
      </c>
      <c r="E69" s="9"/>
      <c r="F69" s="9"/>
      <c r="G69" s="9"/>
      <c r="H69" s="9"/>
    </row>
    <row r="70" spans="1:8">
      <c r="A70" s="3" t="s">
        <v>150</v>
      </c>
      <c r="B70" s="3" t="s">
        <v>151</v>
      </c>
      <c r="C70" s="3">
        <v>5</v>
      </c>
      <c r="E70" s="9"/>
      <c r="F70" s="9"/>
      <c r="G70" s="9"/>
      <c r="H70" s="9"/>
    </row>
    <row r="71" spans="1:8">
      <c r="A71" s="3" t="s">
        <v>152</v>
      </c>
      <c r="B71" s="3" t="s">
        <v>153</v>
      </c>
      <c r="C71" s="3">
        <v>5</v>
      </c>
      <c r="E71" s="9"/>
      <c r="F71" s="9"/>
      <c r="G71" s="9"/>
      <c r="H71" s="9"/>
    </row>
    <row r="72" spans="1:8">
      <c r="A72" s="3" t="s">
        <v>154</v>
      </c>
      <c r="B72" s="3" t="s">
        <v>155</v>
      </c>
      <c r="C72" s="3">
        <v>5</v>
      </c>
      <c r="E72" s="9"/>
      <c r="F72" s="10" t="s">
        <v>133</v>
      </c>
      <c r="G72" s="14">
        <f>SUM(G66:G71)</f>
        <v>0</v>
      </c>
      <c r="H72" s="9"/>
    </row>
    <row r="73" spans="1:8">
      <c r="A73" s="3"/>
      <c r="B73" s="4" t="s">
        <v>59</v>
      </c>
      <c r="C73" s="4">
        <v>40</v>
      </c>
      <c r="D73" s="1"/>
    </row>
    <row r="75" spans="1:8">
      <c r="D75" s="16"/>
      <c r="E75" s="17" t="s">
        <v>156</v>
      </c>
      <c r="F75" s="77">
        <f>G72+G61+G51+G22</f>
        <v>0</v>
      </c>
      <c r="G75" s="18" t="s">
        <v>157</v>
      </c>
    </row>
  </sheetData>
  <mergeCells count="2">
    <mergeCell ref="E42:J42"/>
    <mergeCell ref="E19:J1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7B60-3628-42F2-9C86-A63B884D1B68}">
  <dimension ref="A1:J66"/>
  <sheetViews>
    <sheetView workbookViewId="0">
      <selection activeCell="F47" sqref="F47"/>
    </sheetView>
  </sheetViews>
  <sheetFormatPr defaultRowHeight="15"/>
  <cols>
    <col min="1" max="1" width="15.7109375" customWidth="1"/>
    <col min="2" max="2" width="46" customWidth="1"/>
    <col min="3" max="3" width="10.5703125" customWidth="1"/>
    <col min="6" max="6" width="38.42578125" customWidth="1"/>
    <col min="8" max="8" width="28.7109375" customWidth="1"/>
    <col min="9" max="9" width="40" customWidth="1"/>
    <col min="10" max="10" width="22.28515625" customWidth="1"/>
  </cols>
  <sheetData>
    <row r="1" spans="1:10">
      <c r="A1" s="1" t="s">
        <v>158</v>
      </c>
    </row>
    <row r="2" spans="1:10">
      <c r="A2" s="1"/>
      <c r="E2" s="12" t="s">
        <v>24</v>
      </c>
      <c r="F2" s="11"/>
      <c r="G2" s="11"/>
    </row>
    <row r="3" spans="1:10" ht="15.75" customHeight="1"/>
    <row r="4" spans="1:10">
      <c r="A4" s="14" t="s">
        <v>159</v>
      </c>
      <c r="B4" s="15"/>
      <c r="C4" s="15"/>
      <c r="E4" s="14" t="s">
        <v>159</v>
      </c>
      <c r="F4" s="15"/>
      <c r="G4" s="15"/>
      <c r="H4" s="15"/>
      <c r="I4" s="15"/>
      <c r="J4" s="15"/>
    </row>
    <row r="5" spans="1:10">
      <c r="A5" s="4" t="s">
        <v>26</v>
      </c>
      <c r="B5" s="4" t="s">
        <v>27</v>
      </c>
      <c r="C5" s="4" t="s">
        <v>28</v>
      </c>
      <c r="E5" s="8" t="s">
        <v>26</v>
      </c>
      <c r="F5" s="8" t="s">
        <v>29</v>
      </c>
      <c r="G5" s="8" t="s">
        <v>28</v>
      </c>
      <c r="H5" s="8" t="s">
        <v>30</v>
      </c>
      <c r="I5" s="8" t="s">
        <v>31</v>
      </c>
      <c r="J5" s="8" t="s">
        <v>32</v>
      </c>
    </row>
    <row r="6" spans="1:10">
      <c r="A6" s="3"/>
      <c r="B6" s="3" t="s">
        <v>33</v>
      </c>
      <c r="C6" s="3">
        <v>3</v>
      </c>
      <c r="E6" s="9"/>
      <c r="F6" s="9"/>
      <c r="G6" s="9"/>
      <c r="H6" s="9"/>
      <c r="I6" s="9"/>
      <c r="J6" s="9"/>
    </row>
    <row r="7" spans="1:10" ht="45" customHeight="1">
      <c r="A7" s="5" t="s">
        <v>34</v>
      </c>
      <c r="B7" s="6" t="s">
        <v>35</v>
      </c>
      <c r="C7" s="3">
        <v>2</v>
      </c>
      <c r="E7" s="9"/>
      <c r="F7" s="9"/>
      <c r="G7" s="9"/>
      <c r="H7" s="9"/>
      <c r="I7" s="9"/>
      <c r="J7" s="9"/>
    </row>
    <row r="8" spans="1:10">
      <c r="A8" s="3" t="s">
        <v>36</v>
      </c>
      <c r="B8" s="3" t="s">
        <v>37</v>
      </c>
      <c r="C8" s="3">
        <v>2</v>
      </c>
      <c r="E8" s="9"/>
      <c r="F8" s="9"/>
      <c r="G8" s="9"/>
      <c r="H8" s="9"/>
      <c r="I8" s="9"/>
      <c r="J8" s="9"/>
    </row>
    <row r="9" spans="1:10" ht="45" customHeight="1">
      <c r="A9" s="5" t="s">
        <v>160</v>
      </c>
      <c r="B9" s="5" t="s">
        <v>161</v>
      </c>
      <c r="C9" s="3">
        <v>3</v>
      </c>
      <c r="E9" s="9"/>
      <c r="F9" s="9"/>
      <c r="G9" s="9"/>
      <c r="H9" s="9"/>
      <c r="I9" s="9"/>
      <c r="J9" s="9"/>
    </row>
    <row r="10" spans="1:10">
      <c r="A10" s="3" t="s">
        <v>38</v>
      </c>
      <c r="B10" s="3" t="s">
        <v>162</v>
      </c>
      <c r="C10" s="3">
        <v>5</v>
      </c>
      <c r="E10" s="9"/>
      <c r="F10" s="9"/>
      <c r="G10" s="9"/>
      <c r="H10" s="9"/>
      <c r="I10" s="9"/>
      <c r="J10" s="9"/>
    </row>
    <row r="11" spans="1:10">
      <c r="A11" s="3" t="s">
        <v>44</v>
      </c>
      <c r="B11" s="3" t="s">
        <v>163</v>
      </c>
      <c r="C11" s="3">
        <v>5</v>
      </c>
      <c r="E11" s="9"/>
      <c r="F11" s="9"/>
      <c r="G11" s="9"/>
      <c r="H11" s="9"/>
      <c r="I11" s="9"/>
      <c r="J11" s="9"/>
    </row>
    <row r="12" spans="1:10">
      <c r="A12" s="3" t="s">
        <v>42</v>
      </c>
      <c r="B12" s="3" t="s">
        <v>43</v>
      </c>
      <c r="C12" s="3">
        <v>5</v>
      </c>
      <c r="E12" s="9"/>
      <c r="F12" s="9"/>
      <c r="G12" s="9"/>
      <c r="H12" s="9"/>
      <c r="I12" s="9"/>
      <c r="J12" s="9"/>
    </row>
    <row r="13" spans="1:10">
      <c r="A13" s="3" t="s">
        <v>46</v>
      </c>
      <c r="B13" s="3" t="s">
        <v>47</v>
      </c>
      <c r="C13" s="3">
        <v>5</v>
      </c>
      <c r="E13" s="9"/>
      <c r="F13" s="9"/>
      <c r="G13" s="9"/>
      <c r="H13" s="9"/>
      <c r="I13" s="9"/>
      <c r="J13" s="9"/>
    </row>
    <row r="14" spans="1:10">
      <c r="A14" s="3" t="s">
        <v>48</v>
      </c>
      <c r="B14" s="3" t="s">
        <v>49</v>
      </c>
      <c r="C14" s="3">
        <v>5</v>
      </c>
      <c r="E14" s="9"/>
      <c r="F14" s="9"/>
      <c r="G14" s="9"/>
      <c r="H14" s="9"/>
      <c r="I14" s="9"/>
      <c r="J14" s="9"/>
    </row>
    <row r="15" spans="1:10">
      <c r="A15" s="3" t="s">
        <v>164</v>
      </c>
      <c r="B15" s="3" t="s">
        <v>165</v>
      </c>
      <c r="C15" s="3">
        <v>5</v>
      </c>
      <c r="E15" s="9"/>
      <c r="F15" s="9"/>
      <c r="G15" s="9"/>
      <c r="H15" s="9"/>
      <c r="I15" s="9"/>
      <c r="J15" s="9"/>
    </row>
    <row r="16" spans="1:10" ht="30">
      <c r="A16" s="5" t="s">
        <v>166</v>
      </c>
      <c r="B16" s="5" t="s">
        <v>167</v>
      </c>
      <c r="C16" s="3">
        <v>6</v>
      </c>
      <c r="E16" s="88" t="s">
        <v>168</v>
      </c>
      <c r="F16" s="89"/>
      <c r="G16" s="89"/>
      <c r="H16" s="89"/>
      <c r="I16" s="89"/>
      <c r="J16" s="90"/>
    </row>
    <row r="17" spans="1:10">
      <c r="A17" s="3"/>
      <c r="B17" s="7" t="s">
        <v>59</v>
      </c>
      <c r="C17" s="4">
        <v>46</v>
      </c>
      <c r="E17" s="9"/>
      <c r="F17" s="9"/>
      <c r="G17" s="9"/>
      <c r="H17" s="9"/>
      <c r="I17" s="9"/>
      <c r="J17" s="9"/>
    </row>
    <row r="18" spans="1:10" ht="30" customHeight="1">
      <c r="A18" s="91" t="s">
        <v>169</v>
      </c>
      <c r="B18" s="91"/>
      <c r="C18" s="91"/>
      <c r="E18" s="9"/>
      <c r="F18" s="9"/>
      <c r="G18" s="9"/>
      <c r="H18" s="9"/>
      <c r="I18" s="9"/>
      <c r="J18" s="9"/>
    </row>
    <row r="19" spans="1:10">
      <c r="A19" s="3" t="s">
        <v>40</v>
      </c>
      <c r="B19" s="3" t="s">
        <v>41</v>
      </c>
      <c r="C19" s="3">
        <v>5</v>
      </c>
      <c r="E19" s="9"/>
      <c r="F19" s="9"/>
      <c r="G19" s="9"/>
      <c r="H19" s="9"/>
      <c r="I19" s="9"/>
      <c r="J19" s="9"/>
    </row>
    <row r="20" spans="1:10">
      <c r="A20" s="3" t="s">
        <v>69</v>
      </c>
      <c r="B20" s="3" t="s">
        <v>70</v>
      </c>
      <c r="C20" s="3">
        <v>5</v>
      </c>
      <c r="E20" s="9"/>
      <c r="F20" s="9"/>
      <c r="G20" s="9"/>
      <c r="H20" s="9"/>
      <c r="I20" s="9"/>
      <c r="J20" s="9"/>
    </row>
    <row r="21" spans="1:10">
      <c r="A21" s="3" t="s">
        <v>170</v>
      </c>
      <c r="B21" s="3" t="s">
        <v>171</v>
      </c>
      <c r="C21" s="3">
        <v>5</v>
      </c>
      <c r="E21" s="9"/>
      <c r="F21" s="10" t="s">
        <v>59</v>
      </c>
      <c r="G21" s="14">
        <f>(SUM(G6:G15)+SUM(G17:G20))</f>
        <v>0</v>
      </c>
      <c r="H21" s="9"/>
      <c r="I21" s="9"/>
      <c r="J21" s="9"/>
    </row>
    <row r="22" spans="1:10">
      <c r="A22" s="3"/>
      <c r="B22" s="3"/>
      <c r="C22" s="3"/>
    </row>
    <row r="23" spans="1:10">
      <c r="A23" s="3" t="s">
        <v>172</v>
      </c>
      <c r="B23" s="3" t="s">
        <v>173</v>
      </c>
      <c r="C23" s="3">
        <v>5</v>
      </c>
    </row>
    <row r="24" spans="1:10">
      <c r="A24" s="3" t="s">
        <v>75</v>
      </c>
      <c r="B24" s="3" t="s">
        <v>76</v>
      </c>
      <c r="C24" s="3">
        <v>5</v>
      </c>
    </row>
    <row r="25" spans="1:10">
      <c r="A25" s="3" t="s">
        <v>174</v>
      </c>
      <c r="B25" s="3" t="s">
        <v>175</v>
      </c>
      <c r="C25" s="3">
        <v>5</v>
      </c>
    </row>
    <row r="26" spans="1:10">
      <c r="A26" s="3" t="s">
        <v>134</v>
      </c>
      <c r="B26" s="3" t="s">
        <v>135</v>
      </c>
      <c r="C26" s="3">
        <v>5</v>
      </c>
    </row>
    <row r="27" spans="1:10">
      <c r="A27" s="3"/>
      <c r="B27" s="7" t="s">
        <v>59</v>
      </c>
      <c r="C27" s="4">
        <v>66</v>
      </c>
    </row>
    <row r="29" spans="1:10">
      <c r="A29" s="14" t="s">
        <v>84</v>
      </c>
      <c r="B29" s="14"/>
      <c r="C29" s="15"/>
      <c r="E29" s="14" t="s">
        <v>84</v>
      </c>
      <c r="F29" s="14"/>
      <c r="G29" s="15"/>
      <c r="H29" s="15"/>
      <c r="I29" s="15"/>
      <c r="J29" s="15"/>
    </row>
    <row r="30" spans="1:10">
      <c r="A30" s="4" t="s">
        <v>26</v>
      </c>
      <c r="B30" s="4" t="s">
        <v>86</v>
      </c>
      <c r="C30" s="4" t="s">
        <v>28</v>
      </c>
      <c r="E30" s="8" t="s">
        <v>26</v>
      </c>
      <c r="F30" s="8" t="s">
        <v>29</v>
      </c>
      <c r="G30" s="8" t="s">
        <v>28</v>
      </c>
      <c r="H30" s="8" t="s">
        <v>30</v>
      </c>
      <c r="I30" s="8" t="s">
        <v>31</v>
      </c>
      <c r="J30" s="8" t="s">
        <v>32</v>
      </c>
    </row>
    <row r="31" spans="1:10">
      <c r="A31" s="3" t="s">
        <v>176</v>
      </c>
      <c r="B31" s="3" t="s">
        <v>88</v>
      </c>
      <c r="C31" s="3">
        <v>10</v>
      </c>
      <c r="E31" s="9"/>
      <c r="F31" s="9"/>
      <c r="G31" s="9"/>
      <c r="H31" s="9"/>
      <c r="I31" s="9"/>
      <c r="J31" s="9"/>
    </row>
    <row r="32" spans="1:10">
      <c r="A32" s="3" t="s">
        <v>177</v>
      </c>
      <c r="B32" s="3" t="s">
        <v>90</v>
      </c>
      <c r="C32" s="3"/>
      <c r="E32" s="9"/>
      <c r="F32" s="9"/>
      <c r="G32" s="9"/>
      <c r="H32" s="9"/>
      <c r="I32" s="9"/>
      <c r="J32" s="9"/>
    </row>
    <row r="33" spans="1:10">
      <c r="A33" s="3" t="s">
        <v>178</v>
      </c>
      <c r="B33" s="3" t="s">
        <v>179</v>
      </c>
      <c r="C33" s="3">
        <v>5</v>
      </c>
      <c r="E33" s="9"/>
      <c r="F33" s="9"/>
      <c r="G33" s="9"/>
      <c r="H33" s="9"/>
      <c r="I33" s="9"/>
      <c r="J33" s="9"/>
    </row>
    <row r="34" spans="1:10">
      <c r="A34" s="3" t="s">
        <v>180</v>
      </c>
      <c r="B34" s="3" t="s">
        <v>181</v>
      </c>
      <c r="C34" s="3">
        <v>5</v>
      </c>
      <c r="E34" s="9"/>
      <c r="F34" s="9"/>
      <c r="G34" s="9"/>
      <c r="H34" s="9"/>
      <c r="I34" s="9"/>
      <c r="J34" s="9"/>
    </row>
    <row r="35" spans="1:10">
      <c r="A35" s="3" t="s">
        <v>182</v>
      </c>
      <c r="B35" s="3" t="s">
        <v>183</v>
      </c>
      <c r="C35" s="3">
        <v>5</v>
      </c>
      <c r="E35" s="9"/>
      <c r="F35" s="9"/>
      <c r="G35" s="9"/>
      <c r="H35" s="9"/>
      <c r="I35" s="9"/>
      <c r="J35" s="9"/>
    </row>
    <row r="36" spans="1:10">
      <c r="A36" s="3" t="s">
        <v>184</v>
      </c>
      <c r="B36" s="3" t="s">
        <v>185</v>
      </c>
      <c r="C36" s="3">
        <v>5</v>
      </c>
      <c r="E36" s="9"/>
      <c r="F36" s="9"/>
      <c r="G36" s="9"/>
      <c r="H36" s="9"/>
      <c r="I36" s="9"/>
      <c r="J36" s="9"/>
    </row>
    <row r="37" spans="1:10">
      <c r="A37" s="3" t="s">
        <v>186</v>
      </c>
      <c r="B37" s="3" t="s">
        <v>187</v>
      </c>
      <c r="C37" s="3">
        <v>5</v>
      </c>
      <c r="E37" s="9"/>
      <c r="F37" s="9"/>
      <c r="G37" s="9"/>
      <c r="H37" s="9"/>
      <c r="I37" s="9"/>
      <c r="J37" s="9"/>
    </row>
    <row r="38" spans="1:10">
      <c r="A38" s="3"/>
      <c r="B38" s="7" t="s">
        <v>59</v>
      </c>
      <c r="C38" s="4">
        <v>35</v>
      </c>
      <c r="E38" s="88" t="s">
        <v>188</v>
      </c>
      <c r="F38" s="89"/>
      <c r="G38" s="89"/>
      <c r="H38" s="89"/>
      <c r="I38" s="89"/>
      <c r="J38" s="90"/>
    </row>
    <row r="39" spans="1:10">
      <c r="A39" s="4" t="s">
        <v>189</v>
      </c>
      <c r="B39" s="4"/>
      <c r="C39" s="3"/>
      <c r="E39" s="9"/>
      <c r="F39" s="9"/>
      <c r="G39" s="9"/>
      <c r="H39" s="9"/>
      <c r="I39" s="9"/>
      <c r="J39" s="9"/>
    </row>
    <row r="40" spans="1:10">
      <c r="A40" s="4" t="s">
        <v>26</v>
      </c>
      <c r="B40" s="4" t="s">
        <v>86</v>
      </c>
      <c r="C40" s="4" t="s">
        <v>28</v>
      </c>
      <c r="E40" s="9"/>
      <c r="F40" s="9"/>
      <c r="G40" s="9"/>
      <c r="H40" s="9"/>
      <c r="I40" s="9"/>
      <c r="J40" s="9"/>
    </row>
    <row r="41" spans="1:10">
      <c r="A41" s="3" t="s">
        <v>115</v>
      </c>
      <c r="B41" s="3" t="s">
        <v>116</v>
      </c>
      <c r="C41" s="3">
        <v>5</v>
      </c>
      <c r="E41" s="9"/>
      <c r="F41" s="9"/>
      <c r="G41" s="9"/>
      <c r="H41" s="9"/>
      <c r="I41" s="9"/>
      <c r="J41" s="9"/>
    </row>
    <row r="42" spans="1:10">
      <c r="A42" s="3" t="s">
        <v>190</v>
      </c>
      <c r="B42" s="3" t="s">
        <v>191</v>
      </c>
      <c r="C42" s="3">
        <v>5</v>
      </c>
      <c r="E42" s="9"/>
      <c r="F42" s="9"/>
      <c r="G42" s="9"/>
      <c r="H42" s="9"/>
      <c r="I42" s="9"/>
      <c r="J42" s="9"/>
    </row>
    <row r="43" spans="1:10">
      <c r="A43" s="3" t="s">
        <v>192</v>
      </c>
      <c r="B43" s="3" t="s">
        <v>193</v>
      </c>
      <c r="C43" s="3">
        <v>5</v>
      </c>
      <c r="E43" s="9"/>
      <c r="F43" s="9"/>
      <c r="G43" s="9"/>
      <c r="H43" s="9"/>
      <c r="I43" s="9"/>
      <c r="J43" s="9"/>
    </row>
    <row r="44" spans="1:10">
      <c r="A44" s="3" t="s">
        <v>194</v>
      </c>
      <c r="B44" s="3" t="s">
        <v>195</v>
      </c>
      <c r="C44" s="3">
        <v>5</v>
      </c>
      <c r="E44" s="9"/>
      <c r="F44" s="9"/>
      <c r="G44" s="9"/>
      <c r="H44" s="9"/>
      <c r="I44" s="9"/>
      <c r="J44" s="9"/>
    </row>
    <row r="45" spans="1:10">
      <c r="A45" s="3" t="s">
        <v>196</v>
      </c>
      <c r="B45" s="3" t="s">
        <v>197</v>
      </c>
      <c r="C45" s="3">
        <v>5</v>
      </c>
      <c r="E45" s="9"/>
      <c r="F45" s="13" t="s">
        <v>59</v>
      </c>
      <c r="G45" s="14">
        <f>(SUM(G31:G37)+SUM(G39:G44))</f>
        <v>0</v>
      </c>
      <c r="H45" s="9"/>
      <c r="I45" s="9"/>
      <c r="J45" s="9"/>
    </row>
    <row r="46" spans="1:10">
      <c r="A46" s="3" t="s">
        <v>198</v>
      </c>
      <c r="B46" s="3" t="s">
        <v>199</v>
      </c>
      <c r="C46" s="3">
        <v>5</v>
      </c>
    </row>
    <row r="47" spans="1:10">
      <c r="A47" s="3" t="s">
        <v>200</v>
      </c>
      <c r="B47" s="3" t="s">
        <v>201</v>
      </c>
      <c r="C47" s="3">
        <v>6</v>
      </c>
      <c r="E47" s="14" t="s">
        <v>121</v>
      </c>
      <c r="F47" s="14"/>
      <c r="G47" s="14"/>
      <c r="H47" s="14"/>
      <c r="I47" s="1" t="s">
        <v>122</v>
      </c>
    </row>
    <row r="48" spans="1:10">
      <c r="A48" s="3" t="s">
        <v>202</v>
      </c>
      <c r="B48" s="3" t="s">
        <v>203</v>
      </c>
      <c r="C48" s="3">
        <v>5</v>
      </c>
      <c r="E48" s="8" t="s">
        <v>26</v>
      </c>
      <c r="F48" s="8" t="s">
        <v>125</v>
      </c>
      <c r="G48" s="8" t="s">
        <v>28</v>
      </c>
      <c r="H48" s="8" t="s">
        <v>30</v>
      </c>
    </row>
    <row r="49" spans="1:8">
      <c r="A49" s="3" t="s">
        <v>204</v>
      </c>
      <c r="B49" s="3" t="s">
        <v>205</v>
      </c>
      <c r="C49" s="3">
        <v>5</v>
      </c>
      <c r="E49" s="8"/>
      <c r="F49" s="9"/>
      <c r="G49" s="9"/>
      <c r="H49" s="9"/>
    </row>
    <row r="50" spans="1:8">
      <c r="A50" s="3" t="s">
        <v>206</v>
      </c>
      <c r="B50" s="3" t="s">
        <v>207</v>
      </c>
      <c r="C50" s="3">
        <v>5</v>
      </c>
      <c r="E50" s="9"/>
      <c r="F50" s="9"/>
      <c r="G50" s="9"/>
      <c r="H50" s="9"/>
    </row>
    <row r="51" spans="1:8">
      <c r="A51" s="3" t="s">
        <v>208</v>
      </c>
      <c r="B51" s="3" t="s">
        <v>209</v>
      </c>
      <c r="C51" s="3"/>
      <c r="E51" s="9"/>
      <c r="F51" s="9"/>
      <c r="G51" s="9"/>
      <c r="H51" s="9"/>
    </row>
    <row r="52" spans="1:8">
      <c r="A52" s="3" t="s">
        <v>210</v>
      </c>
      <c r="B52" s="3" t="s">
        <v>211</v>
      </c>
      <c r="C52" s="3">
        <v>5</v>
      </c>
      <c r="E52" s="9"/>
      <c r="F52" s="9"/>
      <c r="G52" s="9"/>
      <c r="H52" s="9"/>
    </row>
    <row r="53" spans="1:8">
      <c r="A53" s="3" t="s">
        <v>212</v>
      </c>
      <c r="B53" s="3" t="s">
        <v>213</v>
      </c>
      <c r="C53" s="3">
        <v>5</v>
      </c>
      <c r="E53" s="9"/>
      <c r="F53" s="9"/>
      <c r="G53" s="9"/>
      <c r="H53" s="9"/>
    </row>
    <row r="54" spans="1:8">
      <c r="A54" s="3"/>
      <c r="B54" s="7" t="s">
        <v>214</v>
      </c>
      <c r="C54" s="4" t="s">
        <v>215</v>
      </c>
      <c r="E54" s="9"/>
      <c r="F54" s="10" t="s">
        <v>133</v>
      </c>
      <c r="G54" s="14">
        <f>SUM(G49:G53)</f>
        <v>0</v>
      </c>
      <c r="H54" s="9"/>
    </row>
    <row r="56" spans="1:8">
      <c r="E56" s="14" t="s">
        <v>140</v>
      </c>
      <c r="F56" s="15"/>
      <c r="G56" s="15"/>
      <c r="H56" s="15"/>
    </row>
    <row r="57" spans="1:8">
      <c r="E57" s="8" t="s">
        <v>26</v>
      </c>
      <c r="F57" s="8" t="s">
        <v>125</v>
      </c>
      <c r="G57" s="8" t="s">
        <v>28</v>
      </c>
      <c r="H57" s="8" t="s">
        <v>30</v>
      </c>
    </row>
    <row r="58" spans="1:8">
      <c r="E58" s="9"/>
      <c r="F58" s="9"/>
      <c r="G58" s="9"/>
      <c r="H58" s="9"/>
    </row>
    <row r="59" spans="1:8">
      <c r="E59" s="9"/>
      <c r="F59" s="9"/>
      <c r="G59" s="9"/>
      <c r="H59" s="9"/>
    </row>
    <row r="60" spans="1:8">
      <c r="E60" s="9"/>
      <c r="F60" s="9"/>
      <c r="G60" s="9"/>
      <c r="H60" s="9"/>
    </row>
    <row r="61" spans="1:8">
      <c r="E61" s="9"/>
      <c r="F61" s="9"/>
      <c r="G61" s="9"/>
      <c r="H61" s="9"/>
    </row>
    <row r="62" spans="1:8">
      <c r="E62" s="9"/>
      <c r="F62" s="9"/>
      <c r="G62" s="9"/>
      <c r="H62" s="9"/>
    </row>
    <row r="63" spans="1:8">
      <c r="E63" s="9"/>
      <c r="F63" s="9"/>
      <c r="G63" s="9"/>
      <c r="H63" s="9"/>
    </row>
    <row r="64" spans="1:8">
      <c r="E64" s="9"/>
      <c r="F64" s="10" t="s">
        <v>133</v>
      </c>
      <c r="G64" s="14">
        <f>SUM(G58:G63)</f>
        <v>0</v>
      </c>
      <c r="H64" s="9"/>
    </row>
    <row r="66" spans="6:8">
      <c r="F66" s="19" t="s">
        <v>156</v>
      </c>
      <c r="G66" s="77">
        <f>G64+G54+G45+G21</f>
        <v>0</v>
      </c>
      <c r="H66" s="18" t="s">
        <v>157</v>
      </c>
    </row>
  </sheetData>
  <mergeCells count="3">
    <mergeCell ref="A18:C18"/>
    <mergeCell ref="E16:J16"/>
    <mergeCell ref="E38:J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5A1A-8006-4BDD-968B-6DF96ABA6DDD}">
  <dimension ref="A1:J101"/>
  <sheetViews>
    <sheetView workbookViewId="0">
      <selection activeCell="F38" sqref="F38"/>
    </sheetView>
  </sheetViews>
  <sheetFormatPr defaultRowHeight="15"/>
  <cols>
    <col min="1" max="1" width="16.28515625" customWidth="1"/>
    <col min="2" max="2" width="41.42578125" customWidth="1"/>
    <col min="6" max="6" width="40.42578125" customWidth="1"/>
    <col min="7" max="7" width="8.42578125" customWidth="1"/>
    <col min="8" max="8" width="28.5703125" customWidth="1"/>
    <col min="9" max="9" width="41.42578125" customWidth="1"/>
    <col min="10" max="10" width="23" customWidth="1"/>
  </cols>
  <sheetData>
    <row r="1" spans="1:10">
      <c r="A1" s="1" t="s">
        <v>216</v>
      </c>
    </row>
    <row r="2" spans="1:10">
      <c r="E2" s="12" t="s">
        <v>24</v>
      </c>
      <c r="F2" s="12"/>
    </row>
    <row r="4" spans="1:10">
      <c r="A4" s="14" t="s">
        <v>25</v>
      </c>
      <c r="B4" s="15"/>
      <c r="C4" s="15"/>
      <c r="E4" s="14" t="s">
        <v>217</v>
      </c>
      <c r="F4" s="15"/>
      <c r="G4" s="15"/>
      <c r="H4" s="15"/>
      <c r="I4" s="15"/>
      <c r="J4" s="15"/>
    </row>
    <row r="5" spans="1:10">
      <c r="A5" s="4" t="s">
        <v>26</v>
      </c>
      <c r="B5" s="4" t="s">
        <v>27</v>
      </c>
      <c r="C5" s="4" t="s">
        <v>28</v>
      </c>
      <c r="E5" s="8" t="s">
        <v>26</v>
      </c>
      <c r="F5" s="8" t="s">
        <v>29</v>
      </c>
      <c r="G5" s="8" t="s">
        <v>28</v>
      </c>
      <c r="H5" s="8" t="s">
        <v>30</v>
      </c>
      <c r="I5" s="8" t="s">
        <v>31</v>
      </c>
      <c r="J5" s="8" t="s">
        <v>32</v>
      </c>
    </row>
    <row r="6" spans="1:10">
      <c r="A6" s="3"/>
      <c r="B6" s="3" t="s">
        <v>33</v>
      </c>
      <c r="C6" s="3">
        <v>3</v>
      </c>
      <c r="E6" s="9"/>
      <c r="F6" s="9"/>
      <c r="G6" s="9"/>
      <c r="H6" s="9"/>
      <c r="I6" s="9"/>
      <c r="J6" s="9"/>
    </row>
    <row r="7" spans="1:10" ht="30">
      <c r="A7" s="5" t="s">
        <v>34</v>
      </c>
      <c r="B7" s="6" t="s">
        <v>35</v>
      </c>
      <c r="C7" s="3">
        <v>2</v>
      </c>
      <c r="E7" s="9"/>
      <c r="F7" s="9"/>
      <c r="G7" s="9"/>
      <c r="H7" s="9"/>
      <c r="I7" s="9"/>
      <c r="J7" s="9"/>
    </row>
    <row r="8" spans="1:10">
      <c r="A8" s="3" t="s">
        <v>36</v>
      </c>
      <c r="B8" s="3" t="s">
        <v>37</v>
      </c>
      <c r="C8" s="3">
        <v>2</v>
      </c>
      <c r="E8" s="9"/>
      <c r="F8" s="9"/>
      <c r="G8" s="9"/>
      <c r="H8" s="9"/>
      <c r="I8" s="9"/>
      <c r="J8" s="9"/>
    </row>
    <row r="9" spans="1:10">
      <c r="A9" s="3" t="s">
        <v>38</v>
      </c>
      <c r="B9" s="3" t="s">
        <v>39</v>
      </c>
      <c r="C9" s="3">
        <v>5</v>
      </c>
      <c r="E9" s="9"/>
      <c r="F9" s="9"/>
      <c r="G9" s="9"/>
      <c r="H9" s="9"/>
      <c r="I9" s="9"/>
      <c r="J9" s="9"/>
    </row>
    <row r="10" spans="1:10">
      <c r="A10" s="3" t="s">
        <v>44</v>
      </c>
      <c r="B10" s="3" t="s">
        <v>163</v>
      </c>
      <c r="C10" s="3">
        <v>5</v>
      </c>
      <c r="E10" s="9"/>
      <c r="F10" s="9"/>
      <c r="G10" s="9"/>
      <c r="H10" s="9"/>
      <c r="I10" s="9"/>
      <c r="J10" s="9"/>
    </row>
    <row r="11" spans="1:10">
      <c r="A11" s="3" t="s">
        <v>46</v>
      </c>
      <c r="B11" s="3" t="s">
        <v>47</v>
      </c>
      <c r="C11" s="3">
        <v>5</v>
      </c>
      <c r="E11" s="9"/>
      <c r="F11" s="9"/>
      <c r="G11" s="9"/>
      <c r="H11" s="9"/>
      <c r="I11" s="9"/>
      <c r="J11" s="9"/>
    </row>
    <row r="12" spans="1:10">
      <c r="A12" s="3" t="s">
        <v>48</v>
      </c>
      <c r="B12" s="3" t="s">
        <v>49</v>
      </c>
      <c r="C12" s="3">
        <v>5</v>
      </c>
      <c r="E12" s="9"/>
      <c r="F12" s="9"/>
      <c r="G12" s="9"/>
      <c r="H12" s="9"/>
      <c r="I12" s="9"/>
      <c r="J12" s="9"/>
    </row>
    <row r="13" spans="1:10">
      <c r="A13" s="3" t="s">
        <v>174</v>
      </c>
      <c r="B13" s="3" t="s">
        <v>175</v>
      </c>
      <c r="C13" s="3">
        <v>5</v>
      </c>
      <c r="E13" s="9"/>
      <c r="F13" s="9"/>
      <c r="G13" s="9"/>
      <c r="H13" s="9"/>
      <c r="I13" s="9"/>
      <c r="J13" s="9"/>
    </row>
    <row r="14" spans="1:10" ht="30">
      <c r="A14" s="5" t="s">
        <v>218</v>
      </c>
      <c r="B14" s="5" t="s">
        <v>219</v>
      </c>
      <c r="C14" s="3" t="s">
        <v>220</v>
      </c>
      <c r="E14" s="9"/>
      <c r="F14" s="9"/>
      <c r="G14" s="9"/>
      <c r="H14" s="9"/>
      <c r="I14" s="9"/>
      <c r="J14" s="9"/>
    </row>
    <row r="15" spans="1:10" ht="30">
      <c r="A15" s="3" t="s">
        <v>221</v>
      </c>
      <c r="B15" s="5" t="s">
        <v>43</v>
      </c>
      <c r="C15" s="3">
        <v>5</v>
      </c>
      <c r="E15" s="9"/>
      <c r="F15" s="9"/>
      <c r="G15" s="9"/>
      <c r="H15" s="9"/>
      <c r="I15" s="9"/>
      <c r="J15" s="9"/>
    </row>
    <row r="16" spans="1:10" ht="30">
      <c r="A16" s="3" t="s">
        <v>222</v>
      </c>
      <c r="B16" s="5" t="s">
        <v>223</v>
      </c>
      <c r="C16" s="3">
        <v>5</v>
      </c>
      <c r="E16" s="9"/>
      <c r="F16" s="9"/>
      <c r="G16" s="9"/>
      <c r="H16" s="9"/>
      <c r="I16" s="9"/>
      <c r="J16" s="9"/>
    </row>
    <row r="17" spans="1:10">
      <c r="A17" s="3"/>
      <c r="B17" s="7" t="s">
        <v>59</v>
      </c>
      <c r="C17" s="4" t="s">
        <v>224</v>
      </c>
      <c r="E17" s="88" t="s">
        <v>98</v>
      </c>
      <c r="F17" s="89"/>
      <c r="G17" s="89"/>
      <c r="H17" s="89"/>
      <c r="I17" s="89"/>
      <c r="J17" s="90"/>
    </row>
    <row r="18" spans="1:10">
      <c r="A18" s="4" t="s">
        <v>168</v>
      </c>
      <c r="B18" s="4"/>
      <c r="C18" s="4"/>
      <c r="E18" s="9"/>
      <c r="F18" s="9"/>
      <c r="G18" s="9"/>
      <c r="H18" s="9"/>
      <c r="I18" s="9"/>
      <c r="J18" s="9"/>
    </row>
    <row r="19" spans="1:10">
      <c r="A19" s="92" t="s">
        <v>225</v>
      </c>
      <c r="B19" s="93"/>
      <c r="C19" s="94"/>
      <c r="E19" s="9"/>
      <c r="F19" s="9"/>
      <c r="G19" s="9"/>
      <c r="H19" s="9"/>
      <c r="I19" s="9"/>
      <c r="J19" s="9"/>
    </row>
    <row r="20" spans="1:10">
      <c r="A20" s="3" t="s">
        <v>226</v>
      </c>
      <c r="B20" s="3" t="s">
        <v>227</v>
      </c>
      <c r="C20" s="3">
        <v>6</v>
      </c>
      <c r="E20" s="9"/>
      <c r="F20" s="9"/>
      <c r="G20" s="9"/>
      <c r="H20" s="9"/>
      <c r="I20" s="9"/>
      <c r="J20" s="9"/>
    </row>
    <row r="21" spans="1:10">
      <c r="A21" s="3" t="s">
        <v>228</v>
      </c>
      <c r="B21" s="3" t="s">
        <v>229</v>
      </c>
      <c r="C21" s="3">
        <v>5</v>
      </c>
      <c r="E21" s="9"/>
      <c r="F21" s="9"/>
      <c r="G21" s="9"/>
      <c r="H21" s="9"/>
      <c r="I21" s="9"/>
      <c r="J21" s="9"/>
    </row>
    <row r="22" spans="1:10">
      <c r="A22" s="3" t="s">
        <v>230</v>
      </c>
      <c r="B22" s="3" t="s">
        <v>231</v>
      </c>
      <c r="C22" s="3">
        <v>2</v>
      </c>
      <c r="E22" s="9"/>
      <c r="F22" s="10" t="s">
        <v>59</v>
      </c>
      <c r="G22" s="61">
        <f>(SUM(G6:G16)+SUM(G18:G21))</f>
        <v>0</v>
      </c>
      <c r="H22" s="9"/>
      <c r="I22" s="9"/>
      <c r="J22" s="9"/>
    </row>
    <row r="23" spans="1:10" ht="30">
      <c r="A23" s="5" t="s">
        <v>232</v>
      </c>
      <c r="B23" s="5" t="s">
        <v>233</v>
      </c>
      <c r="C23" s="3">
        <v>6</v>
      </c>
    </row>
    <row r="24" spans="1:10" ht="30" customHeight="1">
      <c r="A24" s="95" t="s">
        <v>234</v>
      </c>
      <c r="B24" s="95"/>
      <c r="C24" s="95"/>
      <c r="D24" s="2"/>
      <c r="E24" s="2"/>
    </row>
    <row r="25" spans="1:10">
      <c r="A25" s="3" t="s">
        <v>77</v>
      </c>
      <c r="B25" s="3" t="s">
        <v>78</v>
      </c>
      <c r="C25" s="3">
        <v>5</v>
      </c>
    </row>
    <row r="26" spans="1:10">
      <c r="A26" s="3" t="s">
        <v>75</v>
      </c>
      <c r="B26" s="3" t="s">
        <v>76</v>
      </c>
      <c r="C26" s="3">
        <v>5</v>
      </c>
    </row>
    <row r="27" spans="1:10">
      <c r="A27" s="3" t="s">
        <v>235</v>
      </c>
      <c r="B27" s="3" t="s">
        <v>236</v>
      </c>
      <c r="C27" s="3">
        <v>5</v>
      </c>
    </row>
    <row r="28" spans="1:10">
      <c r="A28" s="3" t="s">
        <v>237</v>
      </c>
      <c r="B28" s="3" t="s">
        <v>238</v>
      </c>
      <c r="C28" s="3">
        <v>5</v>
      </c>
    </row>
    <row r="29" spans="1:10">
      <c r="A29" s="3"/>
      <c r="B29" s="7" t="s">
        <v>59</v>
      </c>
      <c r="C29" s="7" t="s">
        <v>239</v>
      </c>
    </row>
    <row r="30" spans="1:10" ht="15.75" thickBot="1"/>
    <row r="31" spans="1:10" ht="15.75" customHeight="1">
      <c r="A31" s="71" t="s">
        <v>84</v>
      </c>
      <c r="B31" s="72"/>
      <c r="C31" s="73"/>
      <c r="E31" s="14" t="s">
        <v>84</v>
      </c>
      <c r="F31" s="14"/>
      <c r="G31" s="15"/>
      <c r="H31" s="15"/>
      <c r="I31" s="15"/>
      <c r="J31" s="15"/>
    </row>
    <row r="32" spans="1:10">
      <c r="A32" s="62" t="s">
        <v>26</v>
      </c>
      <c r="B32" s="63" t="s">
        <v>86</v>
      </c>
      <c r="C32" s="64" t="s">
        <v>28</v>
      </c>
      <c r="E32" s="8" t="s">
        <v>26</v>
      </c>
      <c r="F32" s="8" t="s">
        <v>29</v>
      </c>
      <c r="G32" s="8" t="s">
        <v>28</v>
      </c>
      <c r="H32" s="8" t="s">
        <v>30</v>
      </c>
      <c r="I32" s="8" t="s">
        <v>31</v>
      </c>
      <c r="J32" s="8" t="s">
        <v>32</v>
      </c>
    </row>
    <row r="33" spans="1:10">
      <c r="A33" s="65" t="s">
        <v>240</v>
      </c>
      <c r="B33" s="66" t="s">
        <v>88</v>
      </c>
      <c r="C33" s="67">
        <v>10</v>
      </c>
      <c r="E33" s="9"/>
      <c r="F33" s="9"/>
      <c r="G33" s="9"/>
      <c r="H33" s="9"/>
      <c r="I33" s="9"/>
      <c r="J33" s="9"/>
    </row>
    <row r="34" spans="1:10">
      <c r="A34" s="65" t="s">
        <v>241</v>
      </c>
      <c r="B34" s="66" t="s">
        <v>90</v>
      </c>
      <c r="C34" s="67">
        <v>0</v>
      </c>
      <c r="E34" s="9"/>
      <c r="F34" s="9"/>
      <c r="G34" s="9"/>
      <c r="H34" s="9"/>
      <c r="I34" s="9"/>
      <c r="J34" s="9"/>
    </row>
    <row r="35" spans="1:10">
      <c r="A35" s="65" t="s">
        <v>164</v>
      </c>
      <c r="B35" s="66" t="s">
        <v>165</v>
      </c>
      <c r="C35" s="67">
        <v>5</v>
      </c>
      <c r="E35" s="9"/>
      <c r="F35" s="9"/>
      <c r="G35" s="9"/>
      <c r="H35" s="9"/>
      <c r="I35" s="9"/>
      <c r="J35" s="9"/>
    </row>
    <row r="36" spans="1:10">
      <c r="A36" s="65" t="s">
        <v>194</v>
      </c>
      <c r="B36" s="66" t="s">
        <v>195</v>
      </c>
      <c r="C36" s="67">
        <v>5</v>
      </c>
      <c r="E36" s="9"/>
      <c r="F36" s="9"/>
      <c r="G36" s="9"/>
      <c r="H36" s="9"/>
      <c r="I36" s="9"/>
      <c r="J36" s="9"/>
    </row>
    <row r="37" spans="1:10" ht="15.75" thickBot="1">
      <c r="A37" s="68"/>
      <c r="B37" s="69" t="s">
        <v>59</v>
      </c>
      <c r="C37" s="70">
        <v>20</v>
      </c>
      <c r="E37" s="88" t="str">
        <f>E17</f>
        <v xml:space="preserve">Suuntaus: </v>
      </c>
      <c r="F37" s="89"/>
      <c r="G37" s="89"/>
      <c r="H37" s="89"/>
      <c r="I37" s="89"/>
      <c r="J37" s="90"/>
    </row>
    <row r="38" spans="1:10">
      <c r="A38" s="20" t="s">
        <v>242</v>
      </c>
      <c r="B38" s="21"/>
      <c r="C38" s="22"/>
      <c r="E38" s="9"/>
      <c r="F38" s="9"/>
      <c r="G38" s="9"/>
      <c r="H38" s="9"/>
      <c r="I38" s="9"/>
      <c r="J38" s="9"/>
    </row>
    <row r="39" spans="1:10">
      <c r="A39" s="23" t="s">
        <v>243</v>
      </c>
      <c r="B39" s="24"/>
      <c r="C39" s="25"/>
      <c r="E39" s="9"/>
      <c r="F39" s="9"/>
      <c r="G39" s="9"/>
      <c r="H39" s="9"/>
      <c r="I39" s="9"/>
      <c r="J39" s="9"/>
    </row>
    <row r="40" spans="1:10">
      <c r="A40" s="26" t="s">
        <v>198</v>
      </c>
      <c r="B40" s="27" t="s">
        <v>199</v>
      </c>
      <c r="C40" s="28">
        <v>5</v>
      </c>
      <c r="E40" s="9"/>
      <c r="F40" s="9"/>
      <c r="G40" s="9"/>
      <c r="H40" s="9"/>
      <c r="I40" s="9"/>
      <c r="J40" s="9"/>
    </row>
    <row r="41" spans="1:10">
      <c r="A41" s="26" t="s">
        <v>196</v>
      </c>
      <c r="B41" s="27" t="s">
        <v>197</v>
      </c>
      <c r="C41" s="28">
        <v>5</v>
      </c>
      <c r="E41" s="9"/>
      <c r="F41" s="9"/>
      <c r="G41" s="9"/>
      <c r="H41" s="9"/>
      <c r="I41" s="9"/>
      <c r="J41" s="9"/>
    </row>
    <row r="42" spans="1:10">
      <c r="A42" s="26" t="s">
        <v>178</v>
      </c>
      <c r="B42" s="27" t="s">
        <v>179</v>
      </c>
      <c r="C42" s="28">
        <v>5</v>
      </c>
      <c r="E42" s="9"/>
      <c r="F42" s="9"/>
      <c r="G42" s="9"/>
      <c r="H42" s="9"/>
      <c r="I42" s="9"/>
      <c r="J42" s="9"/>
    </row>
    <row r="43" spans="1:10" ht="45">
      <c r="A43" s="29" t="s">
        <v>244</v>
      </c>
      <c r="B43" s="30" t="s">
        <v>245</v>
      </c>
      <c r="C43" s="28">
        <v>6</v>
      </c>
      <c r="E43" s="9"/>
      <c r="F43" s="9"/>
      <c r="G43" s="9"/>
      <c r="H43" s="9"/>
      <c r="I43" s="9"/>
      <c r="J43" s="9"/>
    </row>
    <row r="44" spans="1:10">
      <c r="A44" s="26" t="s">
        <v>204</v>
      </c>
      <c r="B44" s="27" t="s">
        <v>205</v>
      </c>
      <c r="C44" s="28">
        <v>5</v>
      </c>
      <c r="E44" s="9"/>
      <c r="F44" s="9"/>
      <c r="G44" s="9"/>
      <c r="H44" s="9"/>
      <c r="I44" s="9"/>
      <c r="J44" s="9"/>
    </row>
    <row r="45" spans="1:10">
      <c r="A45" s="23" t="s">
        <v>246</v>
      </c>
      <c r="B45" s="24"/>
      <c r="C45" s="28"/>
      <c r="E45" s="9"/>
      <c r="F45" s="9"/>
      <c r="G45" s="9"/>
      <c r="H45" s="9"/>
      <c r="I45" s="9"/>
      <c r="J45" s="9"/>
    </row>
    <row r="46" spans="1:10">
      <c r="A46" s="26" t="s">
        <v>247</v>
      </c>
      <c r="B46" s="27" t="s">
        <v>248</v>
      </c>
      <c r="C46" s="28">
        <v>5</v>
      </c>
      <c r="E46" s="9"/>
      <c r="F46" s="9"/>
      <c r="G46" s="9"/>
      <c r="H46" s="9"/>
      <c r="I46" s="9"/>
      <c r="J46" s="9"/>
    </row>
    <row r="47" spans="1:10">
      <c r="A47" s="26" t="s">
        <v>200</v>
      </c>
      <c r="B47" s="27" t="s">
        <v>201</v>
      </c>
      <c r="C47" s="28">
        <v>6</v>
      </c>
      <c r="E47" s="9"/>
      <c r="F47" s="9"/>
      <c r="G47" s="9"/>
      <c r="H47" s="9"/>
      <c r="I47" s="9"/>
      <c r="J47" s="9"/>
    </row>
    <row r="48" spans="1:10">
      <c r="A48" s="26" t="s">
        <v>184</v>
      </c>
      <c r="B48" s="27" t="s">
        <v>185</v>
      </c>
      <c r="C48" s="28">
        <v>5</v>
      </c>
      <c r="E48" s="9"/>
      <c r="F48" s="9"/>
      <c r="G48" s="9"/>
      <c r="H48" s="9"/>
      <c r="I48" s="9"/>
      <c r="J48" s="9"/>
    </row>
    <row r="49" spans="1:10">
      <c r="A49" s="26" t="s">
        <v>190</v>
      </c>
      <c r="B49" s="27" t="s">
        <v>191</v>
      </c>
      <c r="C49" s="28">
        <v>5</v>
      </c>
      <c r="E49" s="9"/>
      <c r="F49" s="9"/>
      <c r="G49" s="9"/>
      <c r="H49" s="9"/>
      <c r="I49" s="9"/>
      <c r="J49" s="9"/>
    </row>
    <row r="50" spans="1:10">
      <c r="A50" s="26" t="s">
        <v>75</v>
      </c>
      <c r="B50" s="27" t="s">
        <v>76</v>
      </c>
      <c r="C50" s="28">
        <v>5</v>
      </c>
      <c r="E50" s="9"/>
      <c r="F50" s="9"/>
      <c r="G50" s="9"/>
      <c r="H50" s="9"/>
      <c r="I50" s="9"/>
      <c r="J50" s="9"/>
    </row>
    <row r="51" spans="1:10">
      <c r="A51" s="26" t="s">
        <v>249</v>
      </c>
      <c r="B51" s="27" t="s">
        <v>250</v>
      </c>
      <c r="C51" s="28">
        <v>2</v>
      </c>
      <c r="E51" s="9"/>
      <c r="F51" s="10" t="s">
        <v>59</v>
      </c>
      <c r="G51" s="14">
        <f>(SUM(G33:G36)+SUM(G38:G50))</f>
        <v>0</v>
      </c>
      <c r="H51" s="9"/>
      <c r="I51" s="9"/>
      <c r="J51" s="9"/>
    </row>
    <row r="52" spans="1:10">
      <c r="A52" s="26"/>
      <c r="B52" s="24" t="s">
        <v>251</v>
      </c>
      <c r="C52" s="25">
        <v>20</v>
      </c>
    </row>
    <row r="53" spans="1:10">
      <c r="A53" s="26"/>
      <c r="B53" s="24" t="s">
        <v>252</v>
      </c>
      <c r="C53" s="25">
        <v>26</v>
      </c>
    </row>
    <row r="54" spans="1:10">
      <c r="A54" s="26"/>
      <c r="B54" s="24" t="s">
        <v>253</v>
      </c>
      <c r="C54" s="25">
        <v>21</v>
      </c>
      <c r="E54" s="14" t="s">
        <v>121</v>
      </c>
      <c r="F54" s="14"/>
      <c r="G54" s="14"/>
      <c r="H54" s="14"/>
      <c r="I54" s="1" t="s">
        <v>122</v>
      </c>
    </row>
    <row r="55" spans="1:10" ht="15.75" thickBot="1">
      <c r="A55" s="31"/>
      <c r="B55" s="32" t="s">
        <v>59</v>
      </c>
      <c r="C55" s="33">
        <v>67</v>
      </c>
      <c r="E55" s="8" t="s">
        <v>26</v>
      </c>
      <c r="F55" s="8" t="s">
        <v>125</v>
      </c>
      <c r="G55" s="8" t="s">
        <v>28</v>
      </c>
      <c r="H55" s="8" t="s">
        <v>30</v>
      </c>
    </row>
    <row r="56" spans="1:10">
      <c r="A56" s="34" t="s">
        <v>254</v>
      </c>
      <c r="B56" s="35"/>
      <c r="C56" s="36"/>
      <c r="E56" s="8"/>
      <c r="F56" s="9"/>
      <c r="G56" s="9"/>
      <c r="H56" s="9"/>
    </row>
    <row r="57" spans="1:10">
      <c r="A57" s="37" t="s">
        <v>99</v>
      </c>
      <c r="B57" s="38"/>
      <c r="C57" s="39"/>
      <c r="E57" s="9"/>
      <c r="F57" s="9"/>
      <c r="G57" s="9"/>
      <c r="H57" s="9"/>
    </row>
    <row r="58" spans="1:10">
      <c r="A58" s="40" t="s">
        <v>202</v>
      </c>
      <c r="B58" s="41" t="s">
        <v>203</v>
      </c>
      <c r="C58" s="42">
        <v>5</v>
      </c>
      <c r="E58" s="9"/>
      <c r="F58" s="9"/>
      <c r="G58" s="9"/>
      <c r="H58" s="9"/>
    </row>
    <row r="59" spans="1:10">
      <c r="A59" s="40" t="s">
        <v>255</v>
      </c>
      <c r="B59" s="41" t="s">
        <v>256</v>
      </c>
      <c r="C59" s="42">
        <v>5</v>
      </c>
      <c r="E59" s="9"/>
      <c r="F59" s="9"/>
      <c r="G59" s="9"/>
      <c r="H59" s="9"/>
    </row>
    <row r="60" spans="1:10">
      <c r="A60" s="40" t="s">
        <v>247</v>
      </c>
      <c r="B60" s="41" t="s">
        <v>248</v>
      </c>
      <c r="C60" s="42">
        <v>5</v>
      </c>
      <c r="E60" s="9"/>
      <c r="F60" s="9"/>
      <c r="G60" s="9"/>
      <c r="H60" s="9"/>
    </row>
    <row r="61" spans="1:10">
      <c r="A61" s="40" t="s">
        <v>170</v>
      </c>
      <c r="B61" s="41" t="s">
        <v>171</v>
      </c>
      <c r="C61" s="42">
        <v>5</v>
      </c>
      <c r="E61" s="9"/>
      <c r="F61" s="10" t="s">
        <v>133</v>
      </c>
      <c r="G61" s="14">
        <f>SUM(G56:G60)</f>
        <v>0</v>
      </c>
      <c r="H61" s="9"/>
    </row>
    <row r="62" spans="1:10" ht="30">
      <c r="A62" s="43" t="s">
        <v>257</v>
      </c>
      <c r="B62" s="74" t="s">
        <v>258</v>
      </c>
      <c r="C62" s="42" t="s">
        <v>259</v>
      </c>
    </row>
    <row r="63" spans="1:10">
      <c r="A63" s="37" t="s">
        <v>260</v>
      </c>
      <c r="B63" s="44"/>
      <c r="C63" s="42"/>
    </row>
    <row r="64" spans="1:10">
      <c r="A64" s="40" t="s">
        <v>261</v>
      </c>
      <c r="B64" s="41" t="s">
        <v>262</v>
      </c>
      <c r="C64" s="42">
        <v>5</v>
      </c>
      <c r="E64" s="14" t="s">
        <v>140</v>
      </c>
      <c r="F64" s="15"/>
      <c r="G64" s="15"/>
      <c r="H64" s="15"/>
    </row>
    <row r="65" spans="1:8">
      <c r="A65" s="40" t="s">
        <v>263</v>
      </c>
      <c r="B65" s="41" t="s">
        <v>264</v>
      </c>
      <c r="C65" s="42">
        <v>5</v>
      </c>
      <c r="E65" s="8" t="s">
        <v>26</v>
      </c>
      <c r="F65" s="8" t="s">
        <v>125</v>
      </c>
      <c r="G65" s="8" t="s">
        <v>28</v>
      </c>
      <c r="H65" s="8" t="s">
        <v>30</v>
      </c>
    </row>
    <row r="66" spans="1:8">
      <c r="A66" s="40" t="s">
        <v>265</v>
      </c>
      <c r="B66" s="41" t="s">
        <v>266</v>
      </c>
      <c r="C66" s="42">
        <v>5</v>
      </c>
      <c r="E66" s="9"/>
      <c r="F66" s="9"/>
      <c r="G66" s="9"/>
      <c r="H66" s="9"/>
    </row>
    <row r="67" spans="1:8">
      <c r="A67" s="40" t="s">
        <v>267</v>
      </c>
      <c r="B67" s="41" t="s">
        <v>268</v>
      </c>
      <c r="C67" s="42">
        <v>5</v>
      </c>
      <c r="E67" s="9"/>
      <c r="F67" s="9"/>
      <c r="G67" s="9"/>
      <c r="H67" s="9"/>
    </row>
    <row r="68" spans="1:8">
      <c r="A68" s="40" t="s">
        <v>269</v>
      </c>
      <c r="B68" s="41" t="s">
        <v>270</v>
      </c>
      <c r="C68" s="42">
        <v>5</v>
      </c>
      <c r="E68" s="9"/>
      <c r="F68" s="9"/>
      <c r="G68" s="9"/>
      <c r="H68" s="9"/>
    </row>
    <row r="69" spans="1:8">
      <c r="A69" s="40" t="s">
        <v>190</v>
      </c>
      <c r="B69" s="41" t="s">
        <v>191</v>
      </c>
      <c r="C69" s="42">
        <v>5</v>
      </c>
      <c r="E69" s="9"/>
      <c r="F69" s="9"/>
      <c r="G69" s="9"/>
      <c r="H69" s="9"/>
    </row>
    <row r="70" spans="1:8">
      <c r="A70" s="40" t="s">
        <v>271</v>
      </c>
      <c r="B70" s="41" t="s">
        <v>272</v>
      </c>
      <c r="C70" s="42">
        <v>5</v>
      </c>
      <c r="E70" s="9"/>
      <c r="F70" s="9"/>
      <c r="G70" s="9"/>
      <c r="H70" s="9"/>
    </row>
    <row r="71" spans="1:8">
      <c r="A71" s="40" t="s">
        <v>40</v>
      </c>
      <c r="B71" s="41" t="s">
        <v>273</v>
      </c>
      <c r="C71" s="42">
        <v>5</v>
      </c>
      <c r="E71" s="9"/>
      <c r="F71" s="9"/>
      <c r="G71" s="9"/>
      <c r="H71" s="9"/>
    </row>
    <row r="72" spans="1:8">
      <c r="A72" s="40" t="s">
        <v>274</v>
      </c>
      <c r="B72" s="41" t="s">
        <v>275</v>
      </c>
      <c r="C72" s="42">
        <v>5</v>
      </c>
      <c r="E72" s="9"/>
      <c r="F72" s="10" t="s">
        <v>133</v>
      </c>
      <c r="G72" s="14">
        <f>SUM(G66:G71)</f>
        <v>0</v>
      </c>
      <c r="H72" s="9"/>
    </row>
    <row r="73" spans="1:8">
      <c r="A73" s="40" t="s">
        <v>276</v>
      </c>
      <c r="B73" s="41" t="s">
        <v>277</v>
      </c>
      <c r="C73" s="42">
        <v>5</v>
      </c>
    </row>
    <row r="74" spans="1:8">
      <c r="A74" s="40"/>
      <c r="B74" s="38" t="s">
        <v>251</v>
      </c>
      <c r="C74" s="39">
        <v>20</v>
      </c>
      <c r="F74" s="19" t="s">
        <v>156</v>
      </c>
      <c r="G74" s="77">
        <f>G72+G61+G51+G22</f>
        <v>0</v>
      </c>
      <c r="H74" s="18" t="s">
        <v>157</v>
      </c>
    </row>
    <row r="75" spans="1:8">
      <c r="A75" s="40"/>
      <c r="B75" s="38" t="s">
        <v>278</v>
      </c>
      <c r="C75" s="39" t="s">
        <v>279</v>
      </c>
    </row>
    <row r="76" spans="1:8">
      <c r="A76" s="40"/>
      <c r="B76" s="38" t="s">
        <v>280</v>
      </c>
      <c r="C76" s="39">
        <v>25</v>
      </c>
    </row>
    <row r="77" spans="1:8" ht="15.75" thickBot="1">
      <c r="A77" s="45"/>
      <c r="B77" s="46" t="s">
        <v>59</v>
      </c>
      <c r="C77" s="47" t="s">
        <v>281</v>
      </c>
    </row>
    <row r="78" spans="1:8">
      <c r="A78" s="51" t="s">
        <v>282</v>
      </c>
      <c r="B78" s="52"/>
      <c r="C78" s="53"/>
    </row>
    <row r="79" spans="1:8">
      <c r="A79" s="54" t="s">
        <v>99</v>
      </c>
      <c r="B79" s="49"/>
      <c r="C79" s="55"/>
    </row>
    <row r="80" spans="1:8">
      <c r="A80" s="56" t="s">
        <v>202</v>
      </c>
      <c r="B80" s="49" t="s">
        <v>203</v>
      </c>
      <c r="C80" s="55">
        <v>5</v>
      </c>
    </row>
    <row r="81" spans="1:3">
      <c r="A81" s="56" t="s">
        <v>255</v>
      </c>
      <c r="B81" s="49" t="s">
        <v>256</v>
      </c>
      <c r="C81" s="55">
        <v>5</v>
      </c>
    </row>
    <row r="82" spans="1:3">
      <c r="A82" s="56" t="s">
        <v>198</v>
      </c>
      <c r="B82" s="49" t="s">
        <v>283</v>
      </c>
      <c r="C82" s="55">
        <v>5</v>
      </c>
    </row>
    <row r="83" spans="1:3">
      <c r="A83" s="56" t="s">
        <v>196</v>
      </c>
      <c r="B83" s="49" t="s">
        <v>197</v>
      </c>
      <c r="C83" s="55">
        <v>5</v>
      </c>
    </row>
    <row r="84" spans="1:3">
      <c r="A84" s="56" t="s">
        <v>170</v>
      </c>
      <c r="B84" s="49" t="s">
        <v>171</v>
      </c>
      <c r="C84" s="55">
        <v>5</v>
      </c>
    </row>
    <row r="85" spans="1:3">
      <c r="A85" s="56" t="s">
        <v>247</v>
      </c>
      <c r="B85" s="49" t="s">
        <v>284</v>
      </c>
      <c r="C85" s="55">
        <v>5</v>
      </c>
    </row>
    <row r="86" spans="1:3">
      <c r="A86" s="54" t="s">
        <v>285</v>
      </c>
      <c r="B86" s="48"/>
      <c r="C86" s="55"/>
    </row>
    <row r="87" spans="1:3">
      <c r="A87" s="56" t="s">
        <v>230</v>
      </c>
      <c r="B87" s="49" t="s">
        <v>231</v>
      </c>
      <c r="C87" s="55">
        <v>2</v>
      </c>
    </row>
    <row r="88" spans="1:3" ht="45">
      <c r="A88" s="57" t="s">
        <v>286</v>
      </c>
      <c r="B88" s="50" t="s">
        <v>245</v>
      </c>
      <c r="C88" s="55">
        <v>6</v>
      </c>
    </row>
    <row r="89" spans="1:3">
      <c r="A89" s="56" t="s">
        <v>178</v>
      </c>
      <c r="B89" s="49" t="s">
        <v>179</v>
      </c>
      <c r="C89" s="55">
        <v>5</v>
      </c>
    </row>
    <row r="90" spans="1:3">
      <c r="A90" s="56" t="s">
        <v>204</v>
      </c>
      <c r="B90" s="49" t="s">
        <v>205</v>
      </c>
      <c r="C90" s="55">
        <v>5</v>
      </c>
    </row>
    <row r="91" spans="1:3">
      <c r="A91" s="56" t="s">
        <v>287</v>
      </c>
      <c r="B91" s="49" t="s">
        <v>288</v>
      </c>
      <c r="C91" s="55">
        <v>6</v>
      </c>
    </row>
    <row r="92" spans="1:3">
      <c r="A92" s="56" t="s">
        <v>190</v>
      </c>
      <c r="B92" s="49" t="s">
        <v>191</v>
      </c>
      <c r="C92" s="55">
        <v>5</v>
      </c>
    </row>
    <row r="93" spans="1:3">
      <c r="A93" s="56" t="s">
        <v>249</v>
      </c>
      <c r="B93" s="49" t="s">
        <v>250</v>
      </c>
      <c r="C93" s="55">
        <v>2</v>
      </c>
    </row>
    <row r="94" spans="1:3" ht="30">
      <c r="A94" s="57" t="s">
        <v>257</v>
      </c>
      <c r="B94" s="50" t="s">
        <v>258</v>
      </c>
      <c r="C94" s="55" t="s">
        <v>259</v>
      </c>
    </row>
    <row r="95" spans="1:3">
      <c r="A95" s="56" t="s">
        <v>261</v>
      </c>
      <c r="B95" s="49" t="s">
        <v>289</v>
      </c>
      <c r="C95" s="55">
        <v>5</v>
      </c>
    </row>
    <row r="96" spans="1:3">
      <c r="A96" s="56" t="s">
        <v>267</v>
      </c>
      <c r="B96" s="49" t="s">
        <v>268</v>
      </c>
      <c r="C96" s="55">
        <v>5</v>
      </c>
    </row>
    <row r="97" spans="1:3">
      <c r="A97" s="56" t="s">
        <v>271</v>
      </c>
      <c r="B97" s="49" t="s">
        <v>272</v>
      </c>
      <c r="C97" s="55">
        <v>5</v>
      </c>
    </row>
    <row r="98" spans="1:3">
      <c r="A98" s="56"/>
      <c r="B98" s="48" t="s">
        <v>251</v>
      </c>
      <c r="C98" s="76">
        <v>20</v>
      </c>
    </row>
    <row r="99" spans="1:3">
      <c r="A99" s="56"/>
      <c r="B99" s="48" t="s">
        <v>290</v>
      </c>
      <c r="C99" s="76">
        <v>30</v>
      </c>
    </row>
    <row r="100" spans="1:3">
      <c r="A100" s="56"/>
      <c r="B100" s="48" t="s">
        <v>291</v>
      </c>
      <c r="C100" s="76">
        <v>17</v>
      </c>
    </row>
    <row r="101" spans="1:3" ht="15.75" thickBot="1">
      <c r="A101" s="58"/>
      <c r="B101" s="59" t="s">
        <v>59</v>
      </c>
      <c r="C101" s="60">
        <v>67</v>
      </c>
    </row>
  </sheetData>
  <mergeCells count="4">
    <mergeCell ref="A19:C19"/>
    <mergeCell ref="E17:J17"/>
    <mergeCell ref="E37:J37"/>
    <mergeCell ref="A24:C2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27C4-69C7-4064-A939-3EE8B24F15CF}">
  <dimension ref="A1:J78"/>
  <sheetViews>
    <sheetView topLeftCell="A64" workbookViewId="0">
      <selection activeCell="F27" sqref="F27"/>
    </sheetView>
  </sheetViews>
  <sheetFormatPr defaultRowHeight="15"/>
  <cols>
    <col min="1" max="1" width="16.28515625" customWidth="1"/>
    <col min="2" max="2" width="42.7109375" customWidth="1"/>
    <col min="6" max="6" width="41.140625" customWidth="1"/>
    <col min="8" max="8" width="29.140625" customWidth="1"/>
    <col min="9" max="9" width="39.140625" customWidth="1"/>
    <col min="10" max="10" width="22" customWidth="1"/>
  </cols>
  <sheetData>
    <row r="1" spans="1:10">
      <c r="A1" s="1" t="s">
        <v>292</v>
      </c>
    </row>
    <row r="2" spans="1:10">
      <c r="E2" s="12" t="s">
        <v>24</v>
      </c>
      <c r="F2" s="12"/>
    </row>
    <row r="4" spans="1:10">
      <c r="A4" s="14" t="s">
        <v>159</v>
      </c>
      <c r="B4" s="14"/>
      <c r="C4" s="14"/>
      <c r="E4" s="14" t="s">
        <v>25</v>
      </c>
      <c r="F4" s="15"/>
      <c r="G4" s="15"/>
      <c r="H4" s="15"/>
      <c r="I4" s="15"/>
      <c r="J4" s="15"/>
    </row>
    <row r="5" spans="1:10">
      <c r="A5" s="4" t="s">
        <v>26</v>
      </c>
      <c r="B5" s="4" t="s">
        <v>86</v>
      </c>
      <c r="C5" s="4" t="s">
        <v>28</v>
      </c>
      <c r="E5" s="8" t="s">
        <v>26</v>
      </c>
      <c r="F5" s="8" t="s">
        <v>29</v>
      </c>
      <c r="G5" s="8" t="s">
        <v>28</v>
      </c>
      <c r="H5" s="8" t="s">
        <v>30</v>
      </c>
      <c r="I5" s="8" t="s">
        <v>31</v>
      </c>
      <c r="J5" s="8" t="s">
        <v>32</v>
      </c>
    </row>
    <row r="6" spans="1:10">
      <c r="A6" s="3"/>
      <c r="B6" s="3" t="s">
        <v>33</v>
      </c>
      <c r="C6" s="3">
        <v>3</v>
      </c>
      <c r="E6" s="9"/>
      <c r="F6" s="9"/>
      <c r="G6" s="9"/>
      <c r="H6" s="9"/>
      <c r="I6" s="9"/>
      <c r="J6" s="9"/>
    </row>
    <row r="7" spans="1:10" ht="30">
      <c r="A7" s="5" t="s">
        <v>34</v>
      </c>
      <c r="B7" s="6" t="s">
        <v>35</v>
      </c>
      <c r="C7" s="3">
        <v>2</v>
      </c>
      <c r="E7" s="9"/>
      <c r="F7" s="9"/>
      <c r="G7" s="9"/>
      <c r="H7" s="9"/>
      <c r="I7" s="9"/>
      <c r="J7" s="9"/>
    </row>
    <row r="8" spans="1:10">
      <c r="A8" s="3" t="s">
        <v>36</v>
      </c>
      <c r="B8" s="3" t="s">
        <v>37</v>
      </c>
      <c r="C8" s="3">
        <v>2</v>
      </c>
      <c r="E8" s="9"/>
      <c r="F8" s="9"/>
      <c r="G8" s="9"/>
      <c r="H8" s="9"/>
      <c r="I8" s="9"/>
      <c r="J8" s="9"/>
    </row>
    <row r="9" spans="1:10">
      <c r="A9" s="3" t="s">
        <v>38</v>
      </c>
      <c r="B9" s="3" t="s">
        <v>39</v>
      </c>
      <c r="C9" s="3">
        <v>5</v>
      </c>
      <c r="E9" s="9"/>
      <c r="F9" s="9"/>
      <c r="G9" s="9"/>
      <c r="H9" s="9"/>
      <c r="I9" s="9"/>
      <c r="J9" s="9"/>
    </row>
    <row r="10" spans="1:10">
      <c r="A10" s="3" t="s">
        <v>40</v>
      </c>
      <c r="B10" s="3" t="s">
        <v>41</v>
      </c>
      <c r="C10" s="3">
        <v>5</v>
      </c>
      <c r="E10" s="9"/>
      <c r="F10" s="9"/>
      <c r="G10" s="9"/>
      <c r="H10" s="9"/>
      <c r="I10" s="9"/>
      <c r="J10" s="9"/>
    </row>
    <row r="11" spans="1:10" ht="30">
      <c r="A11" s="3" t="s">
        <v>42</v>
      </c>
      <c r="B11" s="5" t="s">
        <v>43</v>
      </c>
      <c r="C11" s="3">
        <v>5</v>
      </c>
      <c r="E11" s="9"/>
      <c r="F11" s="9"/>
      <c r="G11" s="9"/>
      <c r="H11" s="9"/>
      <c r="I11" s="9"/>
      <c r="J11" s="9"/>
    </row>
    <row r="12" spans="1:10">
      <c r="A12" s="3" t="s">
        <v>44</v>
      </c>
      <c r="B12" s="3" t="s">
        <v>45</v>
      </c>
      <c r="C12" s="3">
        <v>5</v>
      </c>
      <c r="E12" s="9"/>
      <c r="F12" s="9"/>
      <c r="G12" s="9"/>
      <c r="H12" s="9"/>
      <c r="I12" s="9"/>
      <c r="J12" s="9"/>
    </row>
    <row r="13" spans="1:10">
      <c r="A13" s="3" t="s">
        <v>46</v>
      </c>
      <c r="B13" s="3" t="s">
        <v>47</v>
      </c>
      <c r="C13" s="3">
        <v>5</v>
      </c>
      <c r="E13" s="9"/>
      <c r="F13" s="9"/>
      <c r="G13" s="9"/>
      <c r="H13" s="9"/>
      <c r="I13" s="9"/>
      <c r="J13" s="9"/>
    </row>
    <row r="14" spans="1:10">
      <c r="A14" s="3" t="s">
        <v>48</v>
      </c>
      <c r="B14" s="3" t="s">
        <v>49</v>
      </c>
      <c r="C14" s="3">
        <v>5</v>
      </c>
      <c r="E14" s="9"/>
      <c r="F14" s="9"/>
      <c r="G14" s="9"/>
      <c r="H14" s="9"/>
      <c r="I14" s="9"/>
      <c r="J14" s="9"/>
    </row>
    <row r="15" spans="1:10">
      <c r="A15" s="3" t="s">
        <v>293</v>
      </c>
      <c r="B15" s="3" t="s">
        <v>294</v>
      </c>
      <c r="C15" s="3">
        <v>5</v>
      </c>
      <c r="E15" s="9"/>
      <c r="F15" s="9"/>
      <c r="G15" s="9"/>
      <c r="H15" s="9"/>
      <c r="I15" s="9"/>
      <c r="J15" s="9"/>
    </row>
    <row r="16" spans="1:10">
      <c r="A16" s="3" t="s">
        <v>52</v>
      </c>
      <c r="B16" s="3" t="s">
        <v>53</v>
      </c>
      <c r="C16" s="3">
        <v>3</v>
      </c>
      <c r="E16" s="9"/>
      <c r="F16" s="9"/>
      <c r="G16" s="9"/>
      <c r="H16" s="9"/>
      <c r="I16" s="9"/>
      <c r="J16" s="9"/>
    </row>
    <row r="17" spans="1:10">
      <c r="A17" s="3"/>
      <c r="B17" s="7" t="s">
        <v>59</v>
      </c>
      <c r="C17" s="4">
        <v>45</v>
      </c>
      <c r="E17" s="96" t="s">
        <v>168</v>
      </c>
      <c r="F17" s="96"/>
      <c r="G17" s="96"/>
      <c r="H17" s="96"/>
      <c r="I17" s="96"/>
      <c r="J17" s="96"/>
    </row>
    <row r="18" spans="1:10">
      <c r="A18" s="4" t="s">
        <v>295</v>
      </c>
      <c r="B18" s="4"/>
      <c r="C18" s="4"/>
      <c r="E18" s="9"/>
      <c r="F18" s="9"/>
      <c r="G18" s="9"/>
      <c r="H18" s="9"/>
      <c r="I18" s="9"/>
      <c r="J18" s="9"/>
    </row>
    <row r="19" spans="1:10">
      <c r="A19" s="3" t="s">
        <v>67</v>
      </c>
      <c r="B19" s="3" t="s">
        <v>68</v>
      </c>
      <c r="C19" s="3">
        <v>5</v>
      </c>
      <c r="E19" s="9"/>
      <c r="F19" s="9"/>
      <c r="G19" s="9"/>
      <c r="H19" s="9"/>
      <c r="I19" s="9"/>
      <c r="J19" s="9"/>
    </row>
    <row r="20" spans="1:10">
      <c r="A20" s="3" t="s">
        <v>237</v>
      </c>
      <c r="B20" s="3" t="s">
        <v>238</v>
      </c>
      <c r="C20" s="3">
        <v>5</v>
      </c>
      <c r="E20" s="9"/>
      <c r="F20" s="9"/>
      <c r="G20" s="9"/>
      <c r="H20" s="9"/>
      <c r="I20" s="9"/>
      <c r="J20" s="9"/>
    </row>
    <row r="21" spans="1:10">
      <c r="A21" s="3" t="s">
        <v>296</v>
      </c>
      <c r="B21" s="3" t="s">
        <v>297</v>
      </c>
      <c r="C21" s="3">
        <v>5</v>
      </c>
      <c r="E21" s="9"/>
      <c r="F21" s="9"/>
      <c r="G21" s="9"/>
      <c r="H21" s="9"/>
      <c r="I21" s="9"/>
      <c r="J21" s="9"/>
    </row>
    <row r="22" spans="1:10">
      <c r="A22" s="3" t="s">
        <v>298</v>
      </c>
      <c r="B22" s="3" t="s">
        <v>299</v>
      </c>
      <c r="C22" s="3">
        <v>5</v>
      </c>
      <c r="E22" s="9"/>
      <c r="F22" s="10" t="s">
        <v>59</v>
      </c>
      <c r="G22" s="14">
        <f>(SUM(G6:G16)+SUM(G18:G21))</f>
        <v>0</v>
      </c>
      <c r="H22" s="9"/>
      <c r="I22" s="9"/>
      <c r="J22" s="9"/>
    </row>
    <row r="23" spans="1:10">
      <c r="A23" s="3" t="s">
        <v>69</v>
      </c>
      <c r="B23" s="3" t="s">
        <v>70</v>
      </c>
      <c r="C23" s="3">
        <v>5</v>
      </c>
    </row>
    <row r="24" spans="1:10">
      <c r="A24" s="3" t="s">
        <v>77</v>
      </c>
      <c r="B24" s="3" t="s">
        <v>78</v>
      </c>
      <c r="C24" s="3">
        <v>5</v>
      </c>
    </row>
    <row r="25" spans="1:10">
      <c r="A25" s="3" t="s">
        <v>75</v>
      </c>
      <c r="B25" s="3" t="s">
        <v>76</v>
      </c>
      <c r="C25" s="3">
        <v>5</v>
      </c>
    </row>
    <row r="26" spans="1:10">
      <c r="A26" s="3" t="s">
        <v>261</v>
      </c>
      <c r="B26" s="3" t="s">
        <v>300</v>
      </c>
      <c r="C26" s="3">
        <v>5</v>
      </c>
    </row>
    <row r="27" spans="1:10" ht="30">
      <c r="A27" s="5" t="s">
        <v>301</v>
      </c>
      <c r="B27" s="5" t="s">
        <v>302</v>
      </c>
      <c r="C27" s="3">
        <v>5</v>
      </c>
    </row>
    <row r="28" spans="1:10">
      <c r="A28" s="3" t="s">
        <v>303</v>
      </c>
      <c r="B28" s="3" t="s">
        <v>304</v>
      </c>
      <c r="C28" s="3">
        <v>5</v>
      </c>
    </row>
    <row r="29" spans="1:10">
      <c r="A29" s="3" t="s">
        <v>305</v>
      </c>
      <c r="B29" s="3" t="s">
        <v>306</v>
      </c>
      <c r="C29" s="3">
        <v>5</v>
      </c>
    </row>
    <row r="30" spans="1:10">
      <c r="A30" s="3" t="s">
        <v>307</v>
      </c>
      <c r="B30" s="3" t="s">
        <v>308</v>
      </c>
      <c r="C30" s="3">
        <v>5</v>
      </c>
    </row>
    <row r="31" spans="1:10">
      <c r="A31" s="3" t="s">
        <v>212</v>
      </c>
      <c r="B31" s="3" t="s">
        <v>213</v>
      </c>
      <c r="C31" s="3">
        <v>5</v>
      </c>
    </row>
    <row r="32" spans="1:10">
      <c r="A32" s="3" t="s">
        <v>79</v>
      </c>
      <c r="B32" s="3" t="s">
        <v>80</v>
      </c>
      <c r="C32" s="3">
        <v>5</v>
      </c>
    </row>
    <row r="33" spans="1:10">
      <c r="A33" s="3" t="s">
        <v>81</v>
      </c>
      <c r="B33" s="3" t="s">
        <v>82</v>
      </c>
      <c r="C33" s="3">
        <v>5</v>
      </c>
    </row>
    <row r="34" spans="1:10">
      <c r="A34" s="3" t="s">
        <v>309</v>
      </c>
      <c r="B34" s="3" t="s">
        <v>310</v>
      </c>
      <c r="C34" s="3">
        <v>5</v>
      </c>
    </row>
    <row r="35" spans="1:10">
      <c r="A35" s="3" t="s">
        <v>65</v>
      </c>
      <c r="B35" s="3" t="s">
        <v>66</v>
      </c>
      <c r="C35" s="3">
        <v>5</v>
      </c>
    </row>
    <row r="36" spans="1:10">
      <c r="A36" s="3" t="s">
        <v>174</v>
      </c>
      <c r="B36" s="3" t="s">
        <v>175</v>
      </c>
      <c r="C36" s="3">
        <v>5</v>
      </c>
    </row>
    <row r="37" spans="1:10">
      <c r="A37" s="3"/>
      <c r="B37" s="7" t="s">
        <v>59</v>
      </c>
      <c r="C37" s="4">
        <v>65</v>
      </c>
    </row>
    <row r="39" spans="1:10">
      <c r="A39" s="14" t="s">
        <v>84</v>
      </c>
      <c r="B39" s="15"/>
      <c r="C39" s="15"/>
      <c r="E39" s="14" t="s">
        <v>84</v>
      </c>
      <c r="F39" s="14"/>
      <c r="G39" s="14"/>
      <c r="H39" s="14"/>
      <c r="I39" s="14"/>
      <c r="J39" s="15"/>
    </row>
    <row r="40" spans="1:10" ht="15.75" customHeight="1">
      <c r="A40" s="4" t="s">
        <v>85</v>
      </c>
      <c r="B40" s="4"/>
      <c r="C40" s="4"/>
      <c r="E40" s="8" t="s">
        <v>85</v>
      </c>
      <c r="F40" s="8"/>
      <c r="G40" s="8"/>
      <c r="H40" s="8"/>
      <c r="I40" s="8"/>
      <c r="J40" s="9"/>
    </row>
    <row r="41" spans="1:10">
      <c r="A41" s="4" t="s">
        <v>26</v>
      </c>
      <c r="B41" s="4" t="s">
        <v>86</v>
      </c>
      <c r="C41" s="4" t="s">
        <v>28</v>
      </c>
      <c r="E41" s="8" t="s">
        <v>26</v>
      </c>
      <c r="F41" s="8" t="s">
        <v>86</v>
      </c>
      <c r="G41" s="8" t="s">
        <v>28</v>
      </c>
      <c r="H41" s="8" t="s">
        <v>30</v>
      </c>
      <c r="I41" s="8" t="s">
        <v>31</v>
      </c>
      <c r="J41" s="8" t="s">
        <v>32</v>
      </c>
    </row>
    <row r="42" spans="1:10">
      <c r="A42" s="3" t="s">
        <v>311</v>
      </c>
      <c r="B42" s="3" t="s">
        <v>88</v>
      </c>
      <c r="C42" s="3">
        <v>10</v>
      </c>
      <c r="E42" s="9"/>
      <c r="F42" s="9"/>
      <c r="G42" s="9"/>
      <c r="H42" s="9"/>
      <c r="I42" s="9"/>
      <c r="J42" s="9"/>
    </row>
    <row r="43" spans="1:10">
      <c r="A43" s="3" t="s">
        <v>312</v>
      </c>
      <c r="B43" s="3" t="s">
        <v>90</v>
      </c>
      <c r="C43" s="3">
        <v>0</v>
      </c>
      <c r="E43" s="9"/>
      <c r="F43" s="9"/>
      <c r="G43" s="9"/>
      <c r="H43" s="9"/>
      <c r="I43" s="9"/>
      <c r="J43" s="9"/>
    </row>
    <row r="44" spans="1:10" ht="30">
      <c r="A44" s="5" t="s">
        <v>91</v>
      </c>
      <c r="B44" s="3" t="s">
        <v>92</v>
      </c>
      <c r="C44" s="3">
        <v>5</v>
      </c>
      <c r="E44" s="9"/>
      <c r="F44" s="9"/>
      <c r="G44" s="9"/>
      <c r="H44" s="9"/>
      <c r="I44" s="9"/>
      <c r="J44" s="9"/>
    </row>
    <row r="45" spans="1:10" ht="30">
      <c r="A45" s="5" t="s">
        <v>100</v>
      </c>
      <c r="B45" s="5" t="s">
        <v>101</v>
      </c>
      <c r="C45" s="3">
        <v>5</v>
      </c>
      <c r="E45" s="9"/>
      <c r="F45" s="9"/>
      <c r="G45" s="9"/>
      <c r="H45" s="9"/>
      <c r="I45" s="9"/>
      <c r="J45" s="9"/>
    </row>
    <row r="46" spans="1:10" ht="30">
      <c r="A46" s="5" t="s">
        <v>313</v>
      </c>
      <c r="B46" s="5" t="s">
        <v>105</v>
      </c>
      <c r="C46" s="3">
        <v>5</v>
      </c>
      <c r="E46" s="9"/>
      <c r="F46" s="9"/>
      <c r="G46" s="9"/>
      <c r="H46" s="9"/>
      <c r="I46" s="9"/>
      <c r="J46" s="9"/>
    </row>
    <row r="47" spans="1:10" ht="30">
      <c r="A47" s="5" t="s">
        <v>95</v>
      </c>
      <c r="B47" s="5" t="s">
        <v>96</v>
      </c>
      <c r="C47" s="3">
        <v>5</v>
      </c>
      <c r="E47" s="9"/>
      <c r="F47" s="9"/>
      <c r="G47" s="9"/>
      <c r="H47" s="9"/>
      <c r="I47" s="9"/>
      <c r="J47" s="9"/>
    </row>
    <row r="48" spans="1:10" ht="30">
      <c r="A48" s="5" t="s">
        <v>123</v>
      </c>
      <c r="B48" s="5" t="s">
        <v>124</v>
      </c>
      <c r="C48" s="3">
        <v>5</v>
      </c>
      <c r="E48" s="9"/>
      <c r="F48" s="9"/>
      <c r="G48" s="9"/>
      <c r="H48" s="9"/>
      <c r="I48" s="9"/>
      <c r="J48" s="9"/>
    </row>
    <row r="49" spans="1:10">
      <c r="A49" s="3" t="s">
        <v>204</v>
      </c>
      <c r="B49" s="3" t="s">
        <v>314</v>
      </c>
      <c r="C49" s="3">
        <v>5</v>
      </c>
      <c r="E49" s="9"/>
      <c r="F49" s="9"/>
      <c r="G49" s="9"/>
      <c r="H49" s="9"/>
      <c r="I49" s="9"/>
      <c r="J49" s="9"/>
    </row>
    <row r="50" spans="1:10">
      <c r="A50" s="3" t="s">
        <v>315</v>
      </c>
      <c r="B50" s="3" t="s">
        <v>316</v>
      </c>
      <c r="C50" s="3">
        <v>5</v>
      </c>
      <c r="E50" s="9"/>
      <c r="F50" s="9"/>
      <c r="G50" s="9"/>
      <c r="H50" s="9"/>
      <c r="I50" s="9"/>
      <c r="J50" s="9"/>
    </row>
    <row r="51" spans="1:10">
      <c r="A51" s="3" t="s">
        <v>126</v>
      </c>
      <c r="B51" s="3" t="s">
        <v>127</v>
      </c>
      <c r="C51" s="3">
        <v>5</v>
      </c>
      <c r="E51" s="9"/>
      <c r="F51" s="9"/>
      <c r="G51" s="9"/>
      <c r="H51" s="9"/>
      <c r="I51" s="9"/>
      <c r="J51" s="9"/>
    </row>
    <row r="52" spans="1:10" ht="30">
      <c r="A52" s="3" t="s">
        <v>204</v>
      </c>
      <c r="B52" s="5" t="s">
        <v>205</v>
      </c>
      <c r="C52" s="3">
        <v>5</v>
      </c>
      <c r="E52" s="9"/>
      <c r="F52" s="9"/>
      <c r="G52" s="9"/>
      <c r="H52" s="9"/>
      <c r="I52" s="9"/>
      <c r="J52" s="9"/>
    </row>
    <row r="53" spans="1:10">
      <c r="A53" s="3"/>
      <c r="B53" s="7" t="s">
        <v>59</v>
      </c>
      <c r="C53" s="4">
        <v>55</v>
      </c>
      <c r="E53" s="88" t="s">
        <v>317</v>
      </c>
      <c r="F53" s="89"/>
      <c r="G53" s="89"/>
      <c r="H53" s="89"/>
      <c r="I53" s="89"/>
      <c r="J53" s="90"/>
    </row>
    <row r="54" spans="1:10">
      <c r="A54" s="4" t="s">
        <v>318</v>
      </c>
      <c r="B54" s="4"/>
      <c r="C54" s="3"/>
      <c r="E54" s="9"/>
      <c r="F54" s="9"/>
      <c r="G54" s="9"/>
      <c r="H54" s="9"/>
      <c r="I54" s="9"/>
      <c r="J54" s="9"/>
    </row>
    <row r="55" spans="1:10">
      <c r="A55" s="3" t="s">
        <v>319</v>
      </c>
      <c r="B55" s="3" t="s">
        <v>320</v>
      </c>
      <c r="C55" s="3">
        <v>5</v>
      </c>
      <c r="E55" s="9"/>
      <c r="F55" s="9"/>
      <c r="G55" s="9"/>
      <c r="H55" s="9"/>
      <c r="I55" s="9"/>
      <c r="J55" s="9"/>
    </row>
    <row r="56" spans="1:10" ht="30">
      <c r="A56" s="5" t="s">
        <v>93</v>
      </c>
      <c r="B56" s="5" t="s">
        <v>94</v>
      </c>
      <c r="C56" s="3">
        <v>5</v>
      </c>
      <c r="E56" s="9"/>
      <c r="F56" s="9"/>
      <c r="G56" s="9"/>
      <c r="H56" s="9"/>
      <c r="I56" s="9"/>
      <c r="J56" s="9"/>
    </row>
    <row r="57" spans="1:10">
      <c r="A57" s="3" t="s">
        <v>321</v>
      </c>
      <c r="B57" s="3" t="s">
        <v>322</v>
      </c>
      <c r="C57" s="3">
        <v>5</v>
      </c>
      <c r="E57" s="9"/>
      <c r="F57" s="10" t="s">
        <v>59</v>
      </c>
      <c r="G57" s="14">
        <f>(SUM(G42:G52)+SUM(G54:G56))</f>
        <v>0</v>
      </c>
      <c r="H57" s="9"/>
      <c r="I57" s="9"/>
      <c r="J57" s="9"/>
    </row>
    <row r="58" spans="1:10">
      <c r="A58" s="3" t="s">
        <v>109</v>
      </c>
      <c r="B58" s="3" t="s">
        <v>110</v>
      </c>
      <c r="C58" s="3">
        <v>5</v>
      </c>
    </row>
    <row r="59" spans="1:10">
      <c r="A59" s="3" t="s">
        <v>323</v>
      </c>
      <c r="B59" s="3" t="s">
        <v>324</v>
      </c>
      <c r="C59" s="3">
        <v>5</v>
      </c>
      <c r="E59" s="14" t="s">
        <v>121</v>
      </c>
      <c r="F59" s="14"/>
      <c r="G59" s="14"/>
      <c r="H59" s="14"/>
      <c r="I59" s="80" t="s">
        <v>122</v>
      </c>
    </row>
    <row r="60" spans="1:10" ht="30">
      <c r="A60" s="3" t="s">
        <v>325</v>
      </c>
      <c r="B60" s="5" t="s">
        <v>326</v>
      </c>
      <c r="C60" s="3">
        <v>5</v>
      </c>
      <c r="E60" s="8" t="s">
        <v>26</v>
      </c>
      <c r="F60" s="8" t="s">
        <v>125</v>
      </c>
      <c r="G60" s="8" t="s">
        <v>28</v>
      </c>
      <c r="H60" s="8" t="s">
        <v>30</v>
      </c>
    </row>
    <row r="61" spans="1:10">
      <c r="A61" s="3"/>
      <c r="B61" s="7" t="s">
        <v>59</v>
      </c>
      <c r="C61" s="4">
        <v>15</v>
      </c>
      <c r="E61" s="8"/>
      <c r="F61" s="9"/>
      <c r="G61" s="9"/>
      <c r="H61" s="9"/>
    </row>
    <row r="62" spans="1:10">
      <c r="A62" s="4" t="s">
        <v>327</v>
      </c>
      <c r="B62" s="3"/>
      <c r="C62" s="3"/>
      <c r="E62" s="9"/>
      <c r="F62" s="9"/>
      <c r="G62" s="9"/>
      <c r="H62" s="9"/>
    </row>
    <row r="63" spans="1:10">
      <c r="A63" s="4" t="s">
        <v>328</v>
      </c>
      <c r="B63" s="3"/>
      <c r="C63" s="3"/>
      <c r="E63" s="9"/>
      <c r="F63" s="9"/>
      <c r="G63" s="9"/>
      <c r="H63" s="9"/>
    </row>
    <row r="64" spans="1:10">
      <c r="A64" s="3" t="s">
        <v>329</v>
      </c>
      <c r="B64" s="3" t="s">
        <v>330</v>
      </c>
      <c r="C64" s="3">
        <v>5</v>
      </c>
      <c r="E64" s="9"/>
      <c r="F64" s="9"/>
      <c r="G64" s="9"/>
      <c r="H64" s="9"/>
    </row>
    <row r="65" spans="1:8">
      <c r="A65" s="4" t="s">
        <v>331</v>
      </c>
      <c r="B65" s="3"/>
      <c r="C65" s="3"/>
      <c r="E65" s="9"/>
      <c r="F65" s="9"/>
      <c r="G65" s="9"/>
      <c r="H65" s="9"/>
    </row>
    <row r="66" spans="1:8">
      <c r="A66" s="3" t="s">
        <v>319</v>
      </c>
      <c r="B66" s="3" t="s">
        <v>320</v>
      </c>
      <c r="C66" s="3">
        <v>5</v>
      </c>
      <c r="E66" s="9"/>
      <c r="F66" s="10" t="s">
        <v>133</v>
      </c>
      <c r="G66" s="14">
        <f>SUM(G61:G65)</f>
        <v>0</v>
      </c>
      <c r="H66" s="9"/>
    </row>
    <row r="67" spans="1:8">
      <c r="A67" s="3" t="s">
        <v>109</v>
      </c>
      <c r="B67" s="3" t="s">
        <v>110</v>
      </c>
      <c r="C67" s="3">
        <v>5</v>
      </c>
    </row>
    <row r="68" spans="1:8">
      <c r="A68" s="3" t="s">
        <v>115</v>
      </c>
      <c r="B68" s="3" t="s">
        <v>116</v>
      </c>
      <c r="C68" s="3">
        <v>5</v>
      </c>
      <c r="E68" s="14" t="s">
        <v>140</v>
      </c>
      <c r="F68" s="15"/>
      <c r="G68" s="15"/>
      <c r="H68" s="15"/>
    </row>
    <row r="69" spans="1:8">
      <c r="A69" s="3"/>
      <c r="B69" s="7" t="s">
        <v>59</v>
      </c>
      <c r="C69" s="4">
        <v>15</v>
      </c>
      <c r="E69" s="8" t="s">
        <v>26</v>
      </c>
      <c r="F69" s="8" t="s">
        <v>125</v>
      </c>
      <c r="G69" s="8" t="s">
        <v>28</v>
      </c>
      <c r="H69" s="8" t="s">
        <v>30</v>
      </c>
    </row>
    <row r="70" spans="1:8">
      <c r="A70" s="3"/>
      <c r="B70" s="7" t="s">
        <v>332</v>
      </c>
      <c r="C70" s="4">
        <v>70</v>
      </c>
      <c r="E70" s="9"/>
      <c r="F70" s="9"/>
      <c r="G70" s="9"/>
      <c r="H70" s="9"/>
    </row>
    <row r="71" spans="1:8">
      <c r="E71" s="9"/>
      <c r="F71" s="9"/>
      <c r="G71" s="9"/>
      <c r="H71" s="9"/>
    </row>
    <row r="72" spans="1:8">
      <c r="E72" s="9"/>
      <c r="F72" s="9"/>
      <c r="G72" s="9"/>
      <c r="H72" s="9"/>
    </row>
    <row r="73" spans="1:8">
      <c r="E73" s="9"/>
      <c r="F73" s="9"/>
      <c r="G73" s="9"/>
      <c r="H73" s="9"/>
    </row>
    <row r="74" spans="1:8">
      <c r="E74" s="9"/>
      <c r="F74" s="9"/>
      <c r="G74" s="9"/>
      <c r="H74" s="9"/>
    </row>
    <row r="75" spans="1:8">
      <c r="E75" s="9"/>
      <c r="F75" s="9"/>
      <c r="G75" s="9"/>
      <c r="H75" s="9"/>
    </row>
    <row r="76" spans="1:8">
      <c r="E76" s="9"/>
      <c r="F76" s="10" t="s">
        <v>133</v>
      </c>
      <c r="G76" s="14">
        <f>SUM(G70:G75)</f>
        <v>0</v>
      </c>
      <c r="H76" s="9"/>
    </row>
    <row r="78" spans="1:8">
      <c r="F78" s="19" t="s">
        <v>156</v>
      </c>
      <c r="G78" s="77">
        <f>G76+G66+G57+G22</f>
        <v>0</v>
      </c>
      <c r="H78" s="18" t="s">
        <v>157</v>
      </c>
    </row>
  </sheetData>
  <mergeCells count="2">
    <mergeCell ref="E17:J17"/>
    <mergeCell ref="E53:J5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0E08-A540-4DC9-BBEE-E5A0D01F6AA6}">
  <dimension ref="A1:J101"/>
  <sheetViews>
    <sheetView topLeftCell="A43" workbookViewId="0">
      <selection activeCell="E25" sqref="E25"/>
    </sheetView>
  </sheetViews>
  <sheetFormatPr defaultRowHeight="15"/>
  <cols>
    <col min="1" max="1" width="16.28515625" customWidth="1"/>
    <col min="2" max="2" width="41.42578125" customWidth="1"/>
    <col min="5" max="5" width="16.28515625" customWidth="1"/>
    <col min="6" max="6" width="47.140625" customWidth="1"/>
    <col min="7" max="7" width="8.42578125" customWidth="1"/>
    <col min="8" max="8" width="28.5703125" customWidth="1"/>
    <col min="9" max="9" width="44.7109375" customWidth="1"/>
    <col min="10" max="10" width="35.140625" customWidth="1"/>
  </cols>
  <sheetData>
    <row r="1" spans="1:10">
      <c r="A1" s="1" t="s">
        <v>333</v>
      </c>
    </row>
    <row r="2" spans="1:10">
      <c r="E2" s="12" t="s">
        <v>24</v>
      </c>
      <c r="F2" s="12"/>
    </row>
    <row r="4" spans="1:10">
      <c r="A4" s="14" t="s">
        <v>25</v>
      </c>
      <c r="B4" s="15"/>
      <c r="C4" s="15"/>
      <c r="E4" s="14" t="s">
        <v>217</v>
      </c>
      <c r="F4" s="15"/>
      <c r="G4" s="15"/>
      <c r="H4" s="15"/>
      <c r="I4" s="15"/>
      <c r="J4" s="15"/>
    </row>
    <row r="5" spans="1:10">
      <c r="A5" s="4" t="s">
        <v>26</v>
      </c>
      <c r="B5" s="4" t="s">
        <v>27</v>
      </c>
      <c r="C5" s="4" t="s">
        <v>28</v>
      </c>
      <c r="E5" s="8" t="s">
        <v>26</v>
      </c>
      <c r="F5" s="8" t="s">
        <v>29</v>
      </c>
      <c r="G5" s="8" t="s">
        <v>28</v>
      </c>
      <c r="H5" s="8" t="s">
        <v>30</v>
      </c>
      <c r="I5" s="8" t="s">
        <v>31</v>
      </c>
      <c r="J5" s="8" t="s">
        <v>32</v>
      </c>
    </row>
    <row r="6" spans="1:10">
      <c r="A6" s="3"/>
      <c r="B6" s="3" t="s">
        <v>33</v>
      </c>
      <c r="C6" s="3">
        <v>3</v>
      </c>
      <c r="E6" s="9" t="s">
        <v>334</v>
      </c>
      <c r="F6" s="9" t="s">
        <v>335</v>
      </c>
      <c r="G6" s="9">
        <v>3</v>
      </c>
      <c r="H6" s="9" t="s">
        <v>336</v>
      </c>
      <c r="I6" s="9" t="s">
        <v>337</v>
      </c>
      <c r="J6" s="9" t="s">
        <v>33</v>
      </c>
    </row>
    <row r="7" spans="1:10" ht="45">
      <c r="A7" s="5" t="s">
        <v>34</v>
      </c>
      <c r="B7" s="6" t="s">
        <v>35</v>
      </c>
      <c r="C7" s="3">
        <v>2</v>
      </c>
      <c r="E7" s="78" t="s">
        <v>338</v>
      </c>
      <c r="F7" s="78" t="s">
        <v>339</v>
      </c>
      <c r="G7" s="9">
        <v>2</v>
      </c>
      <c r="H7" s="9" t="s">
        <v>336</v>
      </c>
      <c r="I7" s="9" t="s">
        <v>340</v>
      </c>
      <c r="J7" s="78" t="s">
        <v>341</v>
      </c>
    </row>
    <row r="8" spans="1:10">
      <c r="A8" s="3" t="s">
        <v>36</v>
      </c>
      <c r="B8" s="3" t="s">
        <v>37</v>
      </c>
      <c r="C8" s="3">
        <v>2</v>
      </c>
      <c r="E8" s="9" t="s">
        <v>36</v>
      </c>
      <c r="F8" s="9" t="s">
        <v>37</v>
      </c>
      <c r="G8" s="9">
        <v>2</v>
      </c>
      <c r="H8" s="9" t="s">
        <v>342</v>
      </c>
      <c r="I8" s="9"/>
      <c r="J8" s="9"/>
    </row>
    <row r="9" spans="1:10" ht="30">
      <c r="A9" s="3" t="s">
        <v>38</v>
      </c>
      <c r="B9" s="3" t="s">
        <v>39</v>
      </c>
      <c r="C9" s="3">
        <v>5</v>
      </c>
      <c r="E9" s="9" t="s">
        <v>343</v>
      </c>
      <c r="F9" s="9" t="s">
        <v>344</v>
      </c>
      <c r="G9" s="9">
        <v>5</v>
      </c>
      <c r="H9" s="9" t="s">
        <v>336</v>
      </c>
      <c r="I9" s="9" t="s">
        <v>345</v>
      </c>
      <c r="J9" s="78" t="s">
        <v>346</v>
      </c>
    </row>
    <row r="10" spans="1:10">
      <c r="A10" s="3" t="s">
        <v>44</v>
      </c>
      <c r="B10" s="3" t="s">
        <v>163</v>
      </c>
      <c r="C10" s="3">
        <v>5</v>
      </c>
      <c r="E10" s="9" t="s">
        <v>44</v>
      </c>
      <c r="F10" s="9" t="s">
        <v>163</v>
      </c>
      <c r="G10" s="9">
        <v>5</v>
      </c>
      <c r="H10" s="9" t="s">
        <v>342</v>
      </c>
      <c r="I10" s="9"/>
      <c r="J10" s="9"/>
    </row>
    <row r="11" spans="1:10">
      <c r="A11" s="3" t="s">
        <v>46</v>
      </c>
      <c r="B11" s="3" t="s">
        <v>47</v>
      </c>
      <c r="C11" s="3">
        <v>5</v>
      </c>
      <c r="E11" s="9" t="s">
        <v>347</v>
      </c>
      <c r="F11" s="9" t="s">
        <v>348</v>
      </c>
      <c r="G11" s="9">
        <v>5</v>
      </c>
      <c r="H11" s="9" t="s">
        <v>336</v>
      </c>
      <c r="I11" s="9" t="s">
        <v>349</v>
      </c>
      <c r="J11" s="9" t="s">
        <v>350</v>
      </c>
    </row>
    <row r="12" spans="1:10" ht="30">
      <c r="A12" s="3" t="s">
        <v>48</v>
      </c>
      <c r="B12" s="3" t="s">
        <v>49</v>
      </c>
      <c r="C12" s="3">
        <v>5</v>
      </c>
      <c r="E12" s="9" t="s">
        <v>351</v>
      </c>
      <c r="F12" s="9" t="s">
        <v>352</v>
      </c>
      <c r="G12" s="9">
        <v>5</v>
      </c>
      <c r="H12" s="9" t="s">
        <v>336</v>
      </c>
      <c r="I12" s="78" t="s">
        <v>353</v>
      </c>
      <c r="J12" s="78" t="s">
        <v>354</v>
      </c>
    </row>
    <row r="13" spans="1:10">
      <c r="A13" s="3" t="s">
        <v>174</v>
      </c>
      <c r="B13" s="3" t="s">
        <v>175</v>
      </c>
      <c r="C13" s="3">
        <v>5</v>
      </c>
      <c r="E13" s="9" t="s">
        <v>174</v>
      </c>
      <c r="F13" s="9" t="s">
        <v>175</v>
      </c>
      <c r="G13" s="9">
        <v>5</v>
      </c>
      <c r="H13" s="9" t="s">
        <v>355</v>
      </c>
      <c r="I13" s="9"/>
      <c r="J13" s="9"/>
    </row>
    <row r="14" spans="1:10" ht="30">
      <c r="A14" s="5" t="s">
        <v>218</v>
      </c>
      <c r="B14" s="5" t="s">
        <v>219</v>
      </c>
      <c r="C14" s="3" t="s">
        <v>220</v>
      </c>
      <c r="E14" s="9" t="s">
        <v>356</v>
      </c>
      <c r="F14" s="9" t="s">
        <v>357</v>
      </c>
      <c r="G14" s="9">
        <v>5</v>
      </c>
      <c r="H14" s="9" t="s">
        <v>342</v>
      </c>
      <c r="I14" s="9"/>
      <c r="J14" s="9"/>
    </row>
    <row r="15" spans="1:10" ht="30">
      <c r="A15" s="3" t="s">
        <v>221</v>
      </c>
      <c r="B15" s="5" t="s">
        <v>43</v>
      </c>
      <c r="C15" s="3">
        <v>5</v>
      </c>
      <c r="E15" s="9" t="s">
        <v>358</v>
      </c>
      <c r="F15" s="9" t="s">
        <v>359</v>
      </c>
      <c r="G15" s="9">
        <v>5</v>
      </c>
      <c r="H15" s="9" t="s">
        <v>360</v>
      </c>
      <c r="I15" s="78" t="s">
        <v>361</v>
      </c>
      <c r="J15" s="78" t="s">
        <v>362</v>
      </c>
    </row>
    <row r="16" spans="1:10" ht="30">
      <c r="A16" s="3" t="s">
        <v>222</v>
      </c>
      <c r="B16" s="5" t="s">
        <v>223</v>
      </c>
      <c r="C16" s="3">
        <v>5</v>
      </c>
      <c r="E16" s="9" t="s">
        <v>222</v>
      </c>
      <c r="F16" s="9" t="s">
        <v>223</v>
      </c>
      <c r="G16" s="9">
        <v>5</v>
      </c>
      <c r="H16" s="9" t="s">
        <v>355</v>
      </c>
      <c r="I16" s="9"/>
      <c r="J16" s="9"/>
    </row>
    <row r="17" spans="1:10">
      <c r="A17" s="3"/>
      <c r="B17" s="7" t="s">
        <v>59</v>
      </c>
      <c r="C17" s="4" t="s">
        <v>224</v>
      </c>
      <c r="E17" s="88" t="s">
        <v>363</v>
      </c>
      <c r="F17" s="89"/>
      <c r="G17" s="89"/>
      <c r="H17" s="89"/>
      <c r="I17" s="89"/>
      <c r="J17" s="90"/>
    </row>
    <row r="18" spans="1:10">
      <c r="A18" s="4" t="s">
        <v>168</v>
      </c>
      <c r="B18" s="4"/>
      <c r="C18" s="4"/>
      <c r="E18" s="9" t="s">
        <v>77</v>
      </c>
      <c r="F18" s="9" t="s">
        <v>78</v>
      </c>
      <c r="G18" s="9">
        <v>5</v>
      </c>
      <c r="H18" s="9" t="s">
        <v>355</v>
      </c>
      <c r="I18" s="9"/>
      <c r="J18" s="9"/>
    </row>
    <row r="19" spans="1:10" ht="30">
      <c r="A19" s="92" t="s">
        <v>225</v>
      </c>
      <c r="B19" s="93"/>
      <c r="C19" s="94"/>
      <c r="E19" s="9" t="s">
        <v>364</v>
      </c>
      <c r="F19" s="9" t="s">
        <v>365</v>
      </c>
      <c r="G19" s="9">
        <v>5</v>
      </c>
      <c r="H19" s="9" t="s">
        <v>336</v>
      </c>
      <c r="I19" s="78" t="s">
        <v>366</v>
      </c>
      <c r="J19" s="9" t="s">
        <v>367</v>
      </c>
    </row>
    <row r="20" spans="1:10">
      <c r="A20" s="3" t="s">
        <v>226</v>
      </c>
      <c r="B20" s="3" t="s">
        <v>227</v>
      </c>
      <c r="C20" s="3">
        <v>6</v>
      </c>
      <c r="E20" s="9" t="s">
        <v>235</v>
      </c>
      <c r="F20" s="9" t="s">
        <v>236</v>
      </c>
      <c r="G20" s="9">
        <v>5</v>
      </c>
      <c r="H20" s="9" t="s">
        <v>368</v>
      </c>
      <c r="I20" s="9"/>
      <c r="J20" s="9"/>
    </row>
    <row r="21" spans="1:10">
      <c r="A21" s="3" t="s">
        <v>228</v>
      </c>
      <c r="B21" s="3" t="s">
        <v>229</v>
      </c>
      <c r="C21" s="3">
        <v>5</v>
      </c>
      <c r="E21" s="9" t="s">
        <v>237</v>
      </c>
      <c r="F21" s="9" t="s">
        <v>238</v>
      </c>
      <c r="G21" s="9">
        <v>5</v>
      </c>
      <c r="H21" s="9" t="s">
        <v>355</v>
      </c>
      <c r="I21" s="9"/>
      <c r="J21" s="9"/>
    </row>
    <row r="22" spans="1:10">
      <c r="A22" s="3" t="s">
        <v>230</v>
      </c>
      <c r="B22" s="3" t="s">
        <v>231</v>
      </c>
      <c r="C22" s="3">
        <v>2</v>
      </c>
      <c r="E22" s="9"/>
      <c r="F22" s="10" t="s">
        <v>59</v>
      </c>
      <c r="G22" s="61">
        <f>(SUM(G6:G16)+SUM(G18:G21))</f>
        <v>67</v>
      </c>
      <c r="H22" s="9"/>
      <c r="I22" s="9"/>
      <c r="J22" s="9"/>
    </row>
    <row r="23" spans="1:10" ht="30">
      <c r="A23" s="5" t="s">
        <v>232</v>
      </c>
      <c r="B23" s="5" t="s">
        <v>233</v>
      </c>
      <c r="C23" s="3">
        <v>6</v>
      </c>
    </row>
    <row r="24" spans="1:10" ht="30" customHeight="1">
      <c r="A24" s="95" t="s">
        <v>234</v>
      </c>
      <c r="B24" s="95"/>
      <c r="C24" s="95"/>
      <c r="D24" s="2"/>
      <c r="E24" s="2"/>
    </row>
    <row r="25" spans="1:10">
      <c r="A25" s="3" t="s">
        <v>77</v>
      </c>
      <c r="B25" s="3" t="s">
        <v>78</v>
      </c>
      <c r="C25" s="3">
        <v>5</v>
      </c>
    </row>
    <row r="26" spans="1:10">
      <c r="A26" s="3" t="s">
        <v>75</v>
      </c>
      <c r="B26" s="3" t="s">
        <v>76</v>
      </c>
      <c r="C26" s="3">
        <v>5</v>
      </c>
    </row>
    <row r="27" spans="1:10">
      <c r="A27" s="3" t="s">
        <v>235</v>
      </c>
      <c r="B27" s="3" t="s">
        <v>236</v>
      </c>
      <c r="C27" s="3">
        <v>5</v>
      </c>
    </row>
    <row r="28" spans="1:10">
      <c r="A28" s="3" t="s">
        <v>237</v>
      </c>
      <c r="B28" s="3" t="s">
        <v>238</v>
      </c>
      <c r="C28" s="3">
        <v>5</v>
      </c>
    </row>
    <row r="29" spans="1:10">
      <c r="A29" s="3"/>
      <c r="B29" s="7" t="s">
        <v>59</v>
      </c>
      <c r="C29" s="7" t="s">
        <v>239</v>
      </c>
    </row>
    <row r="30" spans="1:10" ht="15.75" thickBot="1"/>
    <row r="31" spans="1:10" ht="15.75" customHeight="1">
      <c r="A31" s="71" t="s">
        <v>84</v>
      </c>
      <c r="B31" s="72"/>
      <c r="C31" s="73"/>
      <c r="E31" s="14" t="s">
        <v>84</v>
      </c>
      <c r="F31" s="14"/>
      <c r="G31" s="15"/>
      <c r="H31" s="15"/>
      <c r="I31" s="15"/>
      <c r="J31" s="15"/>
    </row>
    <row r="32" spans="1:10">
      <c r="A32" s="62" t="s">
        <v>26</v>
      </c>
      <c r="B32" s="63" t="s">
        <v>86</v>
      </c>
      <c r="C32" s="64" t="s">
        <v>28</v>
      </c>
      <c r="E32" s="8" t="s">
        <v>26</v>
      </c>
      <c r="F32" s="8" t="s">
        <v>29</v>
      </c>
      <c r="G32" s="8" t="s">
        <v>28</v>
      </c>
      <c r="H32" s="8" t="s">
        <v>30</v>
      </c>
      <c r="I32" s="8" t="s">
        <v>31</v>
      </c>
      <c r="J32" s="8" t="s">
        <v>32</v>
      </c>
    </row>
    <row r="33" spans="1:10">
      <c r="A33" s="65" t="s">
        <v>240</v>
      </c>
      <c r="B33" s="66" t="s">
        <v>88</v>
      </c>
      <c r="C33" s="67">
        <v>10</v>
      </c>
      <c r="E33" s="81" t="s">
        <v>240</v>
      </c>
      <c r="F33" s="9" t="s">
        <v>88</v>
      </c>
      <c r="G33" s="82">
        <v>10</v>
      </c>
      <c r="H33" s="9" t="s">
        <v>369</v>
      </c>
      <c r="I33" s="9"/>
      <c r="J33" s="9"/>
    </row>
    <row r="34" spans="1:10">
      <c r="A34" s="65" t="s">
        <v>241</v>
      </c>
      <c r="B34" s="66" t="s">
        <v>90</v>
      </c>
      <c r="C34" s="67">
        <v>0</v>
      </c>
      <c r="E34" s="81" t="s">
        <v>241</v>
      </c>
      <c r="F34" s="9" t="s">
        <v>90</v>
      </c>
      <c r="G34" s="82">
        <v>0</v>
      </c>
      <c r="H34" s="9" t="s">
        <v>369</v>
      </c>
      <c r="I34" s="9"/>
      <c r="J34" s="9"/>
    </row>
    <row r="35" spans="1:10">
      <c r="A35" s="65" t="s">
        <v>164</v>
      </c>
      <c r="B35" s="66" t="s">
        <v>165</v>
      </c>
      <c r="C35" s="67">
        <v>5</v>
      </c>
      <c r="E35" s="81" t="s">
        <v>164</v>
      </c>
      <c r="F35" s="9" t="s">
        <v>165</v>
      </c>
      <c r="G35" s="82">
        <v>5</v>
      </c>
      <c r="H35" s="9" t="s">
        <v>355</v>
      </c>
      <c r="I35" s="9"/>
      <c r="J35" s="9"/>
    </row>
    <row r="36" spans="1:10">
      <c r="A36" s="65" t="s">
        <v>194</v>
      </c>
      <c r="B36" s="66" t="s">
        <v>195</v>
      </c>
      <c r="C36" s="67">
        <v>5</v>
      </c>
      <c r="E36" s="81" t="s">
        <v>194</v>
      </c>
      <c r="F36" s="9" t="s">
        <v>195</v>
      </c>
      <c r="G36" s="82">
        <v>5</v>
      </c>
      <c r="H36" s="9" t="s">
        <v>342</v>
      </c>
      <c r="I36" s="9"/>
      <c r="J36" s="9"/>
    </row>
    <row r="37" spans="1:10" ht="15.75" thickBot="1">
      <c r="A37" s="68"/>
      <c r="B37" s="69" t="s">
        <v>59</v>
      </c>
      <c r="C37" s="70">
        <v>20</v>
      </c>
      <c r="E37" s="88" t="str">
        <f>E17</f>
        <v>Suuntaus: Geoinformatiikka</v>
      </c>
      <c r="F37" s="89"/>
      <c r="G37" s="89"/>
      <c r="H37" s="89"/>
      <c r="I37" s="89"/>
      <c r="J37" s="90"/>
    </row>
    <row r="38" spans="1:10">
      <c r="A38" s="20" t="s">
        <v>242</v>
      </c>
      <c r="B38" s="21"/>
      <c r="C38" s="22"/>
      <c r="E38" s="9" t="s">
        <v>202</v>
      </c>
      <c r="F38" s="9" t="s">
        <v>203</v>
      </c>
      <c r="G38" s="9">
        <v>5</v>
      </c>
      <c r="H38" s="9" t="s">
        <v>342</v>
      </c>
      <c r="I38" s="9"/>
      <c r="J38" s="9"/>
    </row>
    <row r="39" spans="1:10">
      <c r="A39" s="23" t="s">
        <v>243</v>
      </c>
      <c r="B39" s="24"/>
      <c r="C39" s="25"/>
      <c r="E39" s="9" t="s">
        <v>255</v>
      </c>
      <c r="F39" s="9" t="s">
        <v>256</v>
      </c>
      <c r="G39" s="9">
        <v>5</v>
      </c>
      <c r="H39" s="9" t="s">
        <v>355</v>
      </c>
      <c r="I39" s="9"/>
      <c r="J39" s="9"/>
    </row>
    <row r="40" spans="1:10" ht="30">
      <c r="A40" s="26" t="s">
        <v>198</v>
      </c>
      <c r="B40" s="27" t="s">
        <v>199</v>
      </c>
      <c r="C40" s="28">
        <v>5</v>
      </c>
      <c r="E40" s="9" t="s">
        <v>370</v>
      </c>
      <c r="F40" s="9" t="s">
        <v>371</v>
      </c>
      <c r="G40" s="9">
        <v>5</v>
      </c>
      <c r="H40" s="9" t="s">
        <v>336</v>
      </c>
      <c r="I40" s="78" t="s">
        <v>372</v>
      </c>
      <c r="J40" s="78" t="s">
        <v>373</v>
      </c>
    </row>
    <row r="41" spans="1:10" ht="30">
      <c r="A41" s="26" t="s">
        <v>196</v>
      </c>
      <c r="B41" s="27" t="s">
        <v>197</v>
      </c>
      <c r="C41" s="28">
        <v>5</v>
      </c>
      <c r="E41" s="9" t="s">
        <v>374</v>
      </c>
      <c r="F41" s="9" t="s">
        <v>375</v>
      </c>
      <c r="G41" s="9">
        <v>5</v>
      </c>
      <c r="H41" s="9" t="s">
        <v>336</v>
      </c>
      <c r="I41" s="78" t="s">
        <v>376</v>
      </c>
      <c r="J41" s="9" t="s">
        <v>377</v>
      </c>
    </row>
    <row r="42" spans="1:10">
      <c r="A42" s="26" t="s">
        <v>178</v>
      </c>
      <c r="B42" s="27" t="s">
        <v>179</v>
      </c>
      <c r="C42" s="28">
        <v>5</v>
      </c>
      <c r="E42" s="9" t="s">
        <v>378</v>
      </c>
      <c r="F42" s="9" t="s">
        <v>379</v>
      </c>
      <c r="G42" s="9">
        <v>2</v>
      </c>
      <c r="H42" s="9" t="s">
        <v>355</v>
      </c>
      <c r="I42" s="9"/>
      <c r="J42" s="9"/>
    </row>
    <row r="43" spans="1:10" ht="45">
      <c r="A43" s="29" t="s">
        <v>244</v>
      </c>
      <c r="B43" s="30" t="s">
        <v>245</v>
      </c>
      <c r="C43" s="28">
        <v>6</v>
      </c>
      <c r="E43" s="9" t="s">
        <v>380</v>
      </c>
      <c r="F43" s="9" t="s">
        <v>381</v>
      </c>
      <c r="G43" s="9">
        <v>5</v>
      </c>
      <c r="H43" s="9" t="s">
        <v>336</v>
      </c>
      <c r="I43" s="78" t="s">
        <v>382</v>
      </c>
      <c r="J43" s="9" t="s">
        <v>383</v>
      </c>
    </row>
    <row r="44" spans="1:10">
      <c r="A44" s="26" t="s">
        <v>204</v>
      </c>
      <c r="B44" s="27" t="s">
        <v>205</v>
      </c>
      <c r="C44" s="28">
        <v>5</v>
      </c>
      <c r="E44" s="9" t="s">
        <v>267</v>
      </c>
      <c r="F44" s="9" t="s">
        <v>268</v>
      </c>
      <c r="G44" s="9">
        <v>5</v>
      </c>
      <c r="H44" s="9" t="s">
        <v>368</v>
      </c>
      <c r="I44" s="9"/>
      <c r="J44" s="9"/>
    </row>
    <row r="45" spans="1:10">
      <c r="A45" s="23" t="s">
        <v>246</v>
      </c>
      <c r="B45" s="24"/>
      <c r="C45" s="28"/>
      <c r="E45" s="9" t="s">
        <v>384</v>
      </c>
      <c r="F45" s="9" t="s">
        <v>385</v>
      </c>
      <c r="G45" s="9">
        <v>5</v>
      </c>
      <c r="H45" s="9" t="s">
        <v>336</v>
      </c>
      <c r="I45" s="9" t="s">
        <v>386</v>
      </c>
      <c r="J45" s="9" t="s">
        <v>387</v>
      </c>
    </row>
    <row r="46" spans="1:10">
      <c r="A46" s="26" t="s">
        <v>247</v>
      </c>
      <c r="B46" s="27" t="s">
        <v>248</v>
      </c>
      <c r="C46" s="28">
        <v>5</v>
      </c>
      <c r="E46" s="9" t="s">
        <v>271</v>
      </c>
      <c r="F46" s="9" t="s">
        <v>272</v>
      </c>
      <c r="G46" s="9">
        <v>5</v>
      </c>
      <c r="H46" s="9" t="s">
        <v>368</v>
      </c>
      <c r="I46" s="9"/>
      <c r="J46" s="9"/>
    </row>
    <row r="47" spans="1:10" ht="30">
      <c r="A47" s="26" t="s">
        <v>200</v>
      </c>
      <c r="B47" s="27" t="s">
        <v>201</v>
      </c>
      <c r="C47" s="28">
        <v>6</v>
      </c>
      <c r="E47" s="9" t="s">
        <v>388</v>
      </c>
      <c r="F47" s="9" t="s">
        <v>389</v>
      </c>
      <c r="G47" s="9">
        <v>5</v>
      </c>
      <c r="H47" s="9" t="s">
        <v>336</v>
      </c>
      <c r="I47" s="9" t="s">
        <v>390</v>
      </c>
      <c r="J47" s="78" t="s">
        <v>391</v>
      </c>
    </row>
    <row r="48" spans="1:10">
      <c r="A48" s="26" t="s">
        <v>184</v>
      </c>
      <c r="B48" s="27" t="s">
        <v>185</v>
      </c>
      <c r="C48" s="28">
        <v>5</v>
      </c>
      <c r="E48" s="9"/>
      <c r="F48" s="9"/>
      <c r="G48" s="9"/>
      <c r="H48" s="9"/>
      <c r="I48" s="9"/>
      <c r="J48" s="9"/>
    </row>
    <row r="49" spans="1:10">
      <c r="A49" s="26" t="s">
        <v>190</v>
      </c>
      <c r="B49" s="27" t="s">
        <v>191</v>
      </c>
      <c r="C49" s="28">
        <v>5</v>
      </c>
      <c r="E49" s="9"/>
      <c r="F49" s="9"/>
      <c r="G49" s="9"/>
      <c r="H49" s="9"/>
      <c r="I49" s="9"/>
      <c r="J49" s="9"/>
    </row>
    <row r="50" spans="1:10">
      <c r="A50" s="26" t="s">
        <v>75</v>
      </c>
      <c r="B50" s="27" t="s">
        <v>76</v>
      </c>
      <c r="C50" s="28">
        <v>5</v>
      </c>
      <c r="E50" s="9"/>
      <c r="F50" s="9"/>
      <c r="G50" s="9"/>
      <c r="H50" s="9"/>
      <c r="I50" s="9"/>
      <c r="J50" s="9"/>
    </row>
    <row r="51" spans="1:10">
      <c r="A51" s="26" t="s">
        <v>249</v>
      </c>
      <c r="B51" s="27" t="s">
        <v>250</v>
      </c>
      <c r="C51" s="28">
        <v>2</v>
      </c>
      <c r="E51" s="9"/>
      <c r="F51" s="10" t="s">
        <v>59</v>
      </c>
      <c r="G51" s="14">
        <f>(SUM(G33:G36)+SUM(G38:G50))</f>
        <v>67</v>
      </c>
      <c r="H51" s="9"/>
      <c r="I51" s="9"/>
      <c r="J51" s="9"/>
    </row>
    <row r="52" spans="1:10">
      <c r="A52" s="26"/>
      <c r="B52" s="24" t="s">
        <v>251</v>
      </c>
      <c r="C52" s="25">
        <v>20</v>
      </c>
    </row>
    <row r="53" spans="1:10">
      <c r="A53" s="26"/>
      <c r="B53" s="24" t="s">
        <v>252</v>
      </c>
      <c r="C53" s="25">
        <v>26</v>
      </c>
    </row>
    <row r="54" spans="1:10">
      <c r="A54" s="26"/>
      <c r="B54" s="24" t="s">
        <v>253</v>
      </c>
      <c r="C54" s="25">
        <v>21</v>
      </c>
      <c r="E54" s="14" t="s">
        <v>121</v>
      </c>
      <c r="F54" s="15" t="s">
        <v>392</v>
      </c>
      <c r="G54" s="14"/>
      <c r="H54" s="79"/>
      <c r="I54" s="80" t="s">
        <v>122</v>
      </c>
    </row>
    <row r="55" spans="1:10" ht="15.75" thickBot="1">
      <c r="A55" s="31"/>
      <c r="B55" s="32" t="s">
        <v>59</v>
      </c>
      <c r="C55" s="33">
        <v>67</v>
      </c>
      <c r="E55" s="8" t="s">
        <v>26</v>
      </c>
      <c r="F55" s="8" t="s">
        <v>125</v>
      </c>
      <c r="G55" s="8" t="s">
        <v>28</v>
      </c>
      <c r="H55" s="8" t="s">
        <v>30</v>
      </c>
    </row>
    <row r="56" spans="1:10" ht="15" customHeight="1">
      <c r="A56" s="34" t="s">
        <v>254</v>
      </c>
      <c r="B56" s="35"/>
      <c r="C56" s="36"/>
      <c r="E56" s="9" t="s">
        <v>393</v>
      </c>
      <c r="F56" s="78" t="s">
        <v>394</v>
      </c>
      <c r="G56" s="9">
        <v>5</v>
      </c>
      <c r="H56" s="9" t="s">
        <v>342</v>
      </c>
    </row>
    <row r="57" spans="1:10" ht="30">
      <c r="A57" s="37" t="s">
        <v>99</v>
      </c>
      <c r="B57" s="38"/>
      <c r="C57" s="39"/>
      <c r="E57" s="9" t="s">
        <v>395</v>
      </c>
      <c r="F57" s="78" t="s">
        <v>396</v>
      </c>
      <c r="G57" s="9">
        <v>5</v>
      </c>
      <c r="H57" s="9" t="s">
        <v>369</v>
      </c>
    </row>
    <row r="58" spans="1:10" ht="30">
      <c r="A58" s="40" t="s">
        <v>202</v>
      </c>
      <c r="B58" s="41" t="s">
        <v>203</v>
      </c>
      <c r="C58" s="42">
        <v>5</v>
      </c>
      <c r="E58" s="9" t="s">
        <v>397</v>
      </c>
      <c r="F58" s="83" t="s">
        <v>398</v>
      </c>
      <c r="G58" s="9">
        <v>5</v>
      </c>
      <c r="H58" s="9" t="s">
        <v>369</v>
      </c>
    </row>
    <row r="59" spans="1:10">
      <c r="A59" s="40" t="s">
        <v>255</v>
      </c>
      <c r="B59" s="41" t="s">
        <v>256</v>
      </c>
      <c r="C59" s="42">
        <v>5</v>
      </c>
      <c r="E59" s="9" t="s">
        <v>399</v>
      </c>
      <c r="F59" s="9" t="s">
        <v>400</v>
      </c>
      <c r="G59" s="9">
        <v>5</v>
      </c>
      <c r="H59" s="9" t="s">
        <v>368</v>
      </c>
    </row>
    <row r="60" spans="1:10">
      <c r="A60" s="40" t="s">
        <v>247</v>
      </c>
      <c r="B60" s="41" t="s">
        <v>248</v>
      </c>
      <c r="C60" s="42">
        <v>5</v>
      </c>
      <c r="E60" s="9"/>
      <c r="F60" s="9"/>
      <c r="G60" s="9"/>
      <c r="H60" s="9"/>
    </row>
    <row r="61" spans="1:10">
      <c r="A61" s="40" t="s">
        <v>170</v>
      </c>
      <c r="B61" s="41" t="s">
        <v>171</v>
      </c>
      <c r="C61" s="42">
        <v>5</v>
      </c>
      <c r="E61" s="9"/>
      <c r="F61" s="10" t="s">
        <v>133</v>
      </c>
      <c r="G61" s="14">
        <f>SUM(G56:G60)</f>
        <v>20</v>
      </c>
      <c r="H61" s="9"/>
    </row>
    <row r="62" spans="1:10" ht="30">
      <c r="A62" s="43" t="s">
        <v>257</v>
      </c>
      <c r="B62" s="74" t="s">
        <v>258</v>
      </c>
      <c r="C62" s="42" t="s">
        <v>259</v>
      </c>
    </row>
    <row r="63" spans="1:10">
      <c r="A63" s="37" t="s">
        <v>260</v>
      </c>
      <c r="B63" s="44"/>
      <c r="C63" s="42"/>
    </row>
    <row r="64" spans="1:10">
      <c r="A64" s="40" t="s">
        <v>261</v>
      </c>
      <c r="B64" s="41" t="s">
        <v>262</v>
      </c>
      <c r="C64" s="42">
        <v>5</v>
      </c>
      <c r="E64" s="14" t="s">
        <v>140</v>
      </c>
      <c r="F64" s="15"/>
      <c r="G64" s="15"/>
      <c r="H64" s="15"/>
    </row>
    <row r="65" spans="1:8">
      <c r="A65" s="40" t="s">
        <v>263</v>
      </c>
      <c r="B65" s="41" t="s">
        <v>264</v>
      </c>
      <c r="C65" s="42">
        <v>5</v>
      </c>
      <c r="E65" s="8" t="s">
        <v>26</v>
      </c>
      <c r="F65" s="8" t="s">
        <v>125</v>
      </c>
      <c r="G65" s="8" t="s">
        <v>28</v>
      </c>
      <c r="H65" s="8" t="s">
        <v>30</v>
      </c>
    </row>
    <row r="66" spans="1:8">
      <c r="A66" s="40" t="s">
        <v>265</v>
      </c>
      <c r="B66" s="41" t="s">
        <v>266</v>
      </c>
      <c r="C66" s="42">
        <v>5</v>
      </c>
      <c r="E66" s="9" t="s">
        <v>401</v>
      </c>
      <c r="F66" s="9" t="s">
        <v>402</v>
      </c>
      <c r="G66" s="9">
        <v>5</v>
      </c>
      <c r="H66" s="9" t="s">
        <v>355</v>
      </c>
    </row>
    <row r="67" spans="1:8">
      <c r="A67" s="40" t="s">
        <v>267</v>
      </c>
      <c r="B67" s="41" t="s">
        <v>268</v>
      </c>
      <c r="C67" s="42">
        <v>5</v>
      </c>
      <c r="E67" s="9" t="s">
        <v>403</v>
      </c>
      <c r="F67" s="9" t="s">
        <v>404</v>
      </c>
      <c r="G67" s="9">
        <v>5</v>
      </c>
      <c r="H67" s="9" t="s">
        <v>368</v>
      </c>
    </row>
    <row r="68" spans="1:8">
      <c r="A68" s="40" t="s">
        <v>269</v>
      </c>
      <c r="B68" s="41" t="s">
        <v>270</v>
      </c>
      <c r="C68" s="42">
        <v>5</v>
      </c>
      <c r="E68" s="9" t="s">
        <v>405</v>
      </c>
      <c r="F68" s="9" t="s">
        <v>406</v>
      </c>
      <c r="G68" s="9">
        <v>5</v>
      </c>
      <c r="H68" s="9" t="s">
        <v>368</v>
      </c>
    </row>
    <row r="69" spans="1:8">
      <c r="A69" s="40" t="s">
        <v>190</v>
      </c>
      <c r="B69" s="41" t="s">
        <v>191</v>
      </c>
      <c r="C69" s="42">
        <v>5</v>
      </c>
      <c r="E69" s="9" t="s">
        <v>407</v>
      </c>
      <c r="F69" s="9" t="s">
        <v>408</v>
      </c>
      <c r="G69" s="9">
        <v>5</v>
      </c>
      <c r="H69" s="9" t="s">
        <v>368</v>
      </c>
    </row>
    <row r="70" spans="1:8">
      <c r="A70" s="40" t="s">
        <v>271</v>
      </c>
      <c r="B70" s="41" t="s">
        <v>272</v>
      </c>
      <c r="C70" s="42">
        <v>5</v>
      </c>
      <c r="E70" s="9" t="s">
        <v>409</v>
      </c>
      <c r="F70" s="9" t="s">
        <v>410</v>
      </c>
      <c r="G70" s="9">
        <v>6</v>
      </c>
      <c r="H70" s="9" t="s">
        <v>355</v>
      </c>
    </row>
    <row r="71" spans="1:8">
      <c r="A71" s="40" t="s">
        <v>40</v>
      </c>
      <c r="B71" s="41" t="s">
        <v>273</v>
      </c>
      <c r="C71" s="42">
        <v>5</v>
      </c>
      <c r="E71" s="9"/>
      <c r="F71" s="9"/>
      <c r="G71" s="9"/>
      <c r="H71" s="9"/>
    </row>
    <row r="72" spans="1:8">
      <c r="A72" s="40" t="s">
        <v>274</v>
      </c>
      <c r="B72" s="41" t="s">
        <v>275</v>
      </c>
      <c r="C72" s="42">
        <v>5</v>
      </c>
      <c r="E72" s="9"/>
      <c r="F72" s="10" t="s">
        <v>133</v>
      </c>
      <c r="G72" s="14">
        <f>SUM(G66:G71)</f>
        <v>26</v>
      </c>
      <c r="H72" s="9"/>
    </row>
    <row r="73" spans="1:8">
      <c r="A73" s="40" t="s">
        <v>276</v>
      </c>
      <c r="B73" s="41" t="s">
        <v>277</v>
      </c>
      <c r="C73" s="42">
        <v>5</v>
      </c>
    </row>
    <row r="74" spans="1:8">
      <c r="A74" s="40"/>
      <c r="B74" s="38" t="s">
        <v>251</v>
      </c>
      <c r="C74" s="39">
        <v>20</v>
      </c>
      <c r="F74" s="19" t="s">
        <v>156</v>
      </c>
      <c r="G74" s="77">
        <f>G72+G61+G51+G22</f>
        <v>180</v>
      </c>
      <c r="H74" s="18" t="s">
        <v>157</v>
      </c>
    </row>
    <row r="75" spans="1:8">
      <c r="A75" s="40"/>
      <c r="B75" s="38" t="s">
        <v>278</v>
      </c>
      <c r="C75" s="39" t="s">
        <v>279</v>
      </c>
    </row>
    <row r="76" spans="1:8">
      <c r="A76" s="40"/>
      <c r="B76" s="38" t="s">
        <v>280</v>
      </c>
      <c r="C76" s="39">
        <v>25</v>
      </c>
    </row>
    <row r="77" spans="1:8" ht="15.75" thickBot="1">
      <c r="A77" s="45"/>
      <c r="B77" s="46" t="s">
        <v>59</v>
      </c>
      <c r="C77" s="47" t="s">
        <v>281</v>
      </c>
    </row>
    <row r="78" spans="1:8">
      <c r="A78" s="51" t="s">
        <v>282</v>
      </c>
      <c r="B78" s="52"/>
      <c r="C78" s="53"/>
    </row>
    <row r="79" spans="1:8">
      <c r="A79" s="54" t="s">
        <v>99</v>
      </c>
      <c r="B79" s="49"/>
      <c r="C79" s="55"/>
    </row>
    <row r="80" spans="1:8">
      <c r="A80" s="56" t="s">
        <v>202</v>
      </c>
      <c r="B80" s="49" t="s">
        <v>203</v>
      </c>
      <c r="C80" s="55">
        <v>5</v>
      </c>
    </row>
    <row r="81" spans="1:3">
      <c r="A81" s="56" t="s">
        <v>255</v>
      </c>
      <c r="B81" s="49" t="s">
        <v>256</v>
      </c>
      <c r="C81" s="55">
        <v>5</v>
      </c>
    </row>
    <row r="82" spans="1:3">
      <c r="A82" s="56" t="s">
        <v>198</v>
      </c>
      <c r="B82" s="49" t="s">
        <v>283</v>
      </c>
      <c r="C82" s="55">
        <v>5</v>
      </c>
    </row>
    <row r="83" spans="1:3">
      <c r="A83" s="56" t="s">
        <v>196</v>
      </c>
      <c r="B83" s="49" t="s">
        <v>197</v>
      </c>
      <c r="C83" s="55">
        <v>5</v>
      </c>
    </row>
    <row r="84" spans="1:3">
      <c r="A84" s="56" t="s">
        <v>170</v>
      </c>
      <c r="B84" s="49" t="s">
        <v>171</v>
      </c>
      <c r="C84" s="55">
        <v>5</v>
      </c>
    </row>
    <row r="85" spans="1:3">
      <c r="A85" s="56" t="s">
        <v>247</v>
      </c>
      <c r="B85" s="49" t="s">
        <v>284</v>
      </c>
      <c r="C85" s="55">
        <v>5</v>
      </c>
    </row>
    <row r="86" spans="1:3">
      <c r="A86" s="54" t="s">
        <v>285</v>
      </c>
      <c r="B86" s="48"/>
      <c r="C86" s="55"/>
    </row>
    <row r="87" spans="1:3">
      <c r="A87" s="56" t="s">
        <v>230</v>
      </c>
      <c r="B87" s="49" t="s">
        <v>231</v>
      </c>
      <c r="C87" s="55">
        <v>2</v>
      </c>
    </row>
    <row r="88" spans="1:3" ht="45">
      <c r="A88" s="57" t="s">
        <v>286</v>
      </c>
      <c r="B88" s="50" t="s">
        <v>245</v>
      </c>
      <c r="C88" s="55">
        <v>6</v>
      </c>
    </row>
    <row r="89" spans="1:3">
      <c r="A89" s="56" t="s">
        <v>178</v>
      </c>
      <c r="B89" s="49" t="s">
        <v>179</v>
      </c>
      <c r="C89" s="55">
        <v>5</v>
      </c>
    </row>
    <row r="90" spans="1:3">
      <c r="A90" s="56" t="s">
        <v>204</v>
      </c>
      <c r="B90" s="49" t="s">
        <v>205</v>
      </c>
      <c r="C90" s="55">
        <v>5</v>
      </c>
    </row>
    <row r="91" spans="1:3">
      <c r="A91" s="56" t="s">
        <v>287</v>
      </c>
      <c r="B91" s="49" t="s">
        <v>288</v>
      </c>
      <c r="C91" s="55">
        <v>6</v>
      </c>
    </row>
    <row r="92" spans="1:3">
      <c r="A92" s="56" t="s">
        <v>190</v>
      </c>
      <c r="B92" s="49" t="s">
        <v>191</v>
      </c>
      <c r="C92" s="55">
        <v>5</v>
      </c>
    </row>
    <row r="93" spans="1:3">
      <c r="A93" s="56" t="s">
        <v>249</v>
      </c>
      <c r="B93" s="49" t="s">
        <v>250</v>
      </c>
      <c r="C93" s="55">
        <v>2</v>
      </c>
    </row>
    <row r="94" spans="1:3" ht="30">
      <c r="A94" s="57" t="s">
        <v>257</v>
      </c>
      <c r="B94" s="50" t="s">
        <v>258</v>
      </c>
      <c r="C94" s="55" t="s">
        <v>259</v>
      </c>
    </row>
    <row r="95" spans="1:3">
      <c r="A95" s="56" t="s">
        <v>261</v>
      </c>
      <c r="B95" s="49" t="s">
        <v>289</v>
      </c>
      <c r="C95" s="55">
        <v>5</v>
      </c>
    </row>
    <row r="96" spans="1:3">
      <c r="A96" s="56" t="s">
        <v>267</v>
      </c>
      <c r="B96" s="49" t="s">
        <v>268</v>
      </c>
      <c r="C96" s="55">
        <v>5</v>
      </c>
    </row>
    <row r="97" spans="1:3">
      <c r="A97" s="56" t="s">
        <v>271</v>
      </c>
      <c r="B97" s="49" t="s">
        <v>272</v>
      </c>
      <c r="C97" s="55">
        <v>5</v>
      </c>
    </row>
    <row r="98" spans="1:3">
      <c r="A98" s="56"/>
      <c r="B98" s="48" t="s">
        <v>251</v>
      </c>
      <c r="C98" s="76">
        <v>20</v>
      </c>
    </row>
    <row r="99" spans="1:3">
      <c r="A99" s="56"/>
      <c r="B99" s="48" t="s">
        <v>290</v>
      </c>
      <c r="C99" s="76">
        <v>30</v>
      </c>
    </row>
    <row r="100" spans="1:3">
      <c r="A100" s="56"/>
      <c r="B100" s="48" t="s">
        <v>291</v>
      </c>
      <c r="C100" s="76">
        <v>17</v>
      </c>
    </row>
    <row r="101" spans="1:3" ht="15.75" thickBot="1">
      <c r="A101" s="58"/>
      <c r="B101" s="59" t="s">
        <v>59</v>
      </c>
      <c r="C101" s="60">
        <v>67</v>
      </c>
    </row>
  </sheetData>
  <mergeCells count="4">
    <mergeCell ref="E17:J17"/>
    <mergeCell ref="A19:C19"/>
    <mergeCell ref="A24:C24"/>
    <mergeCell ref="E37:J3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71ED79E037A34497958A4B81373E78" ma:contentTypeVersion="4" ma:contentTypeDescription="Create a new document." ma:contentTypeScope="" ma:versionID="b044616b0ee38e6460dcf4d6fdd49c46">
  <xsd:schema xmlns:xsd="http://www.w3.org/2001/XMLSchema" xmlns:xs="http://www.w3.org/2001/XMLSchema" xmlns:p="http://schemas.microsoft.com/office/2006/metadata/properties" xmlns:ns2="0c53bd32-a0fd-4cbc-b3d1-1314a666b180" targetNamespace="http://schemas.microsoft.com/office/2006/metadata/properties" ma:root="true" ma:fieldsID="a61bcbacc5a266db3ae80a121d2cbb2a" ns2:_="">
    <xsd:import namespace="0c53bd32-a0fd-4cbc-b3d1-1314a666b18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BDFCC-93BE-4313-8B64-0D546426F90D}"/>
</file>

<file path=customXml/itemProps2.xml><?xml version="1.0" encoding="utf-8"?>
<ds:datastoreItem xmlns:ds="http://schemas.openxmlformats.org/officeDocument/2006/customXml" ds:itemID="{DC60B381-6330-44BC-8074-56D857A53B4D}"/>
</file>

<file path=customXml/itemProps3.xml><?xml version="1.0" encoding="utf-8"?>
<ds:datastoreItem xmlns:ds="http://schemas.openxmlformats.org/officeDocument/2006/customXml" ds:itemID="{DC80FF0A-90AF-45E7-9C29-0EC150B659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Kanerva Saara</dc:creator>
  <cp:keywords/>
  <dc:description/>
  <cp:lastModifiedBy>Kanerva Saara</cp:lastModifiedBy>
  <cp:revision/>
  <dcterms:created xsi:type="dcterms:W3CDTF">2022-04-20T07:31:49Z</dcterms:created>
  <dcterms:modified xsi:type="dcterms:W3CDTF">2022-04-26T05:35:46Z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