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Y:\LES\Valinnat\Kandivalinnat\Siirtohaku ja koulutusohjelman vaihto\2026\"/>
    </mc:Choice>
  </mc:AlternateContent>
  <xr:revisionPtr revIDLastSave="0" documentId="8_{BD2EA777-529C-4F46-987E-EA0A3C55F4CB}" xr6:coauthVersionLast="47" xr6:coauthVersionMax="47" xr10:uidLastSave="{00000000-0000-0000-0000-000000000000}"/>
  <bookViews>
    <workbookView xWindow="28680" yWindow="-120" windowWidth="29040" windowHeight="15840" activeTab="1" xr2:uid="{432A80D4-6154-4EE6-990F-E69413412C79}"/>
  </bookViews>
  <sheets>
    <sheet name="Anvisningar" sheetId="6" r:id="rId1"/>
    <sheet name="Informationsnätverk" sheetId="5" r:id="rId2"/>
    <sheet name="Matematik och systemvetenskap" sheetId="3" r:id="rId3"/>
    <sheet name="Teknisk fysik" sheetId="4" r:id="rId4"/>
    <sheet name="Datateknik" sheetId="1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6" i="5" l="1"/>
  <c r="C93" i="3"/>
  <c r="D84" i="1"/>
  <c r="D82" i="1"/>
  <c r="C82" i="1"/>
  <c r="D73" i="1"/>
  <c r="C73" i="1"/>
  <c r="D64" i="1"/>
  <c r="C64" i="1"/>
  <c r="D51" i="1"/>
  <c r="C51" i="1"/>
  <c r="D41" i="1"/>
  <c r="C41" i="1"/>
  <c r="D38" i="1"/>
  <c r="C38" i="1"/>
  <c r="D30" i="1"/>
  <c r="C30" i="1"/>
  <c r="D27" i="1"/>
  <c r="C27" i="1"/>
  <c r="D23" i="1"/>
  <c r="C23" i="1"/>
  <c r="D16" i="1"/>
  <c r="C16" i="1"/>
  <c r="D11" i="1"/>
  <c r="C11" i="1"/>
  <c r="C88" i="4"/>
  <c r="D36" i="4"/>
  <c r="C36" i="4"/>
  <c r="C68" i="4"/>
  <c r="D68" i="4"/>
  <c r="D77" i="4"/>
  <c r="C77" i="4"/>
  <c r="D86" i="4"/>
  <c r="C86" i="4"/>
  <c r="D54" i="4"/>
  <c r="C54" i="4"/>
  <c r="D28" i="4"/>
  <c r="C28" i="4"/>
  <c r="D25" i="4"/>
  <c r="C25" i="4"/>
  <c r="D22" i="4"/>
  <c r="C22" i="4"/>
  <c r="D16" i="4"/>
  <c r="C16" i="4"/>
  <c r="D11" i="4"/>
  <c r="C11" i="4"/>
  <c r="D73" i="5"/>
  <c r="C73" i="5"/>
  <c r="D73" i="3"/>
  <c r="C73" i="3"/>
  <c r="D91" i="3"/>
  <c r="C91" i="3"/>
  <c r="D82" i="3"/>
  <c r="C82" i="3"/>
  <c r="D57" i="3"/>
  <c r="C57" i="3"/>
  <c r="D49" i="3"/>
  <c r="C49" i="3"/>
  <c r="D41" i="3"/>
  <c r="C41" i="3"/>
  <c r="D38" i="3"/>
  <c r="C38" i="3"/>
  <c r="D30" i="3"/>
  <c r="C30" i="3"/>
  <c r="D27" i="3"/>
  <c r="C27" i="3"/>
  <c r="D23" i="3"/>
  <c r="C23" i="3"/>
  <c r="D16" i="3"/>
  <c r="C16" i="3"/>
  <c r="D11" i="3"/>
  <c r="C11" i="3"/>
  <c r="C94" i="5"/>
  <c r="D82" i="5"/>
  <c r="C82" i="5"/>
  <c r="D40" i="5"/>
  <c r="C40" i="5"/>
  <c r="D32" i="5"/>
  <c r="C32" i="5"/>
  <c r="D28" i="5"/>
  <c r="C28" i="5"/>
  <c r="D25" i="5"/>
  <c r="C25" i="5"/>
  <c r="D22" i="5"/>
  <c r="C22" i="5"/>
  <c r="D15" i="5"/>
  <c r="C15" i="5"/>
  <c r="D11" i="5"/>
  <c r="C11" i="5"/>
  <c r="D57" i="5" l="1"/>
  <c r="C57" i="5"/>
  <c r="D43" i="5"/>
  <c r="C43" i="5"/>
  <c r="D94" i="5"/>
  <c r="D39" i="4"/>
  <c r="C39" i="4"/>
</calcChain>
</file>

<file path=xl/sharedStrings.xml><?xml version="1.0" encoding="utf-8"?>
<sst xmlns="http://schemas.openxmlformats.org/spreadsheetml/2006/main" count="364" uniqueCount="187">
  <si>
    <t>CS-C3300 Muotoiluantropologia 3 op</t>
  </si>
  <si>
    <t>Kandidatprogrammet i teknikvetenskap / Informationsnätverk</t>
  </si>
  <si>
    <t>Biämnen | Aalto-universitetet</t>
  </si>
  <si>
    <t>Kandidatprogrammet i teknikvetenskap / Matematik och systemvetenskap</t>
  </si>
  <si>
    <t>Kandidatprogrammet i teknikvetenskap / Teknisk fysik</t>
  </si>
  <si>
    <t>Kandidatprogrammet i teknikvetenskap / Datateknik</t>
  </si>
  <si>
    <t xml:space="preserve">Namn: </t>
  </si>
  <si>
    <t>E-post:</t>
  </si>
  <si>
    <t>Fysik 10 sp</t>
  </si>
  <si>
    <t>Produktionsekonomi 5 sp</t>
  </si>
  <si>
    <t>Allmänna och språkstudier 10 sp:</t>
  </si>
  <si>
    <t>Matematik 25 sp</t>
  </si>
  <si>
    <t>Datateknik 15 sp</t>
  </si>
  <si>
    <t>Programmering 10 sp</t>
  </si>
  <si>
    <t>Allmänna och språkstudier 10 sp</t>
  </si>
  <si>
    <t>Matematik (25 sp, välj antingen finsk- eller svenskspråkiga kurser)</t>
  </si>
  <si>
    <t>Omfattning</t>
  </si>
  <si>
    <t>Totalt</t>
  </si>
  <si>
    <t>CS-A1110 Ohjelmointi 1 5 sp</t>
  </si>
  <si>
    <t>MS-A050x Grundkurs i sannolikhetskalkyl och statistik 5 sp</t>
  </si>
  <si>
    <t>Främmande språk 3 sp</t>
  </si>
  <si>
    <t xml:space="preserve">CS-A1110 Ohjelmointi 1 5 sp </t>
  </si>
  <si>
    <t>SCI3027.kand Kandidatarbete och seminarium (Datateknik) 10 sp</t>
  </si>
  <si>
    <t>SCI.kyps Mognadsprov 0 op</t>
  </si>
  <si>
    <t>CS-C3240 Machine Learning 5 sp</t>
  </si>
  <si>
    <t>CS-C3140 Operating Systems 5 sp</t>
  </si>
  <si>
    <t>CS-C3170 Web Software Development 5 sp</t>
  </si>
  <si>
    <t>CS-C3130 Information Security 5 5p</t>
  </si>
  <si>
    <t>MS-A0201 Differentiaali- ja integraalilaskenta 2 (TFM)  / MS-A0209 Differential- och integralkalkyl 2 5 sp</t>
  </si>
  <si>
    <t>Fysik 15 sp</t>
  </si>
  <si>
    <t>PHYS-A0120 Termodynamiikka (TFM) 5 sp</t>
  </si>
  <si>
    <t>PHYS-C0210 Kvanttimekaniikka 5 sp</t>
  </si>
  <si>
    <t>NBE-C2102 Sähkömagneettisen kenttäteorian perusteet 5 sp</t>
  </si>
  <si>
    <t>PHYS-C0240 Materiaalifysiikka 5 sp</t>
  </si>
  <si>
    <t>PHYS-C0310 Teknillisen fysiikan laboratoriotyöt 5 sp</t>
  </si>
  <si>
    <t>SCI-C1002 Käyttäjälähtöinen tuotekehitysprojekti 5 sp</t>
  </si>
  <si>
    <t>PHYS-C0230 Klassinen dynamiikka 5 sp</t>
  </si>
  <si>
    <t>SCI3028.kand Kandidatarbete och seminarium 10 sp</t>
  </si>
  <si>
    <t>SCI.kyps Mognadsprov 0 sp</t>
  </si>
  <si>
    <t>SCI3026.kand Kandidatarbete och seminarium 10 sp</t>
  </si>
  <si>
    <t>Planerad sp</t>
  </si>
  <si>
    <t>Totalt (65 sp)</t>
  </si>
  <si>
    <t>MS-A0401 Diskreetin matematiikan perusteet / MS-A0409 Grundkurs i diskret matematik 5 sp</t>
  </si>
  <si>
    <t>MS-A0102 Differentiaali- ja integraalilaskenta 1 / MS-A0109 Differential- och integralkalkyl 1 5 sp</t>
  </si>
  <si>
    <t xml:space="preserve">MS-A0002 Matriisilaskenta / MS-A0009 Matrisräkning 5 sp </t>
  </si>
  <si>
    <t>MS-A0502 Todennäköisyyslaskennan ja tilastotieteen peruskurssi / MS-A0509 Grundkurs i sannolikhetskalkyl och statistik 5 sp</t>
  </si>
  <si>
    <t>MS-A0402 Foundations of Discrete Mathematics 5 sp</t>
  </si>
  <si>
    <t>MS-A0202 Differentiaali- ja integraalilaskenta 2 / MS-A0209 Differential- och integralkalkyl 2 5 sp</t>
  </si>
  <si>
    <t>Studier inriktade mot huvudämnet 10 sp</t>
  </si>
  <si>
    <t>GRUNDSTUDIER (65 sp)</t>
  </si>
  <si>
    <t>BIÄMNE (20-25 sp)</t>
  </si>
  <si>
    <t>Fritt valbara studier (så att 180 sp fullgörs)</t>
  </si>
  <si>
    <t>Välj 30 sp (6 kurser) från följande kurser</t>
  </si>
  <si>
    <t>CS-A1120 Ohjelmointi 2 5 sp</t>
  </si>
  <si>
    <t>PHYS-A1111 Mekaniikka</t>
  </si>
  <si>
    <t>TU-C1011 Ryhmätoiminta ja organisointi 5 sp</t>
  </si>
  <si>
    <t>CS-C4030 Sosiaalipsykologia 5 sp</t>
  </si>
  <si>
    <t>LC-5001 / LC-7001 Den skriftliga delen av provet i det andra inhemska språket 1 sp</t>
  </si>
  <si>
    <t>LC-5002 / LC-7002 Den muntliga delen av provet i det andra inhemska språket 1 sp</t>
  </si>
  <si>
    <t>CS-E4730 Computational Social Science</t>
  </si>
  <si>
    <t>TU-C3022 Organizing of Business 5 sp</t>
  </si>
  <si>
    <t>CS-C4470 Informaatiomanipulaatio 5 sp</t>
  </si>
  <si>
    <t>MUO-C3046 Palvelumuotoilun perusteet 3 op</t>
  </si>
  <si>
    <t>MS-A0001 Matriisilaskenta / MS-A0009 Matrisräkning 5 sp</t>
  </si>
  <si>
    <t>MS-A0101 Differentiaali- ja integraalilaskenta 1 (TFM) / MS-A0109 Differential- och integralkalkyl 1 5 sp</t>
  </si>
  <si>
    <t>MS-A0201 Differentiaali- ja integraalilaskenta 2 (TFM) / MS-A0209 Differential- och integralkalkyl 2 5 sp</t>
  </si>
  <si>
    <t>PHYS-A0111 Mekaniikka (TFM) 5 sp</t>
  </si>
  <si>
    <t>PHYS-A0130 Sähkömagnetismi (TFM) 5 sp</t>
  </si>
  <si>
    <t>PHYS-A0140 Aineen rakenne (TFM) 5 sp</t>
  </si>
  <si>
    <t xml:space="preserve">MS-A0301 Differentiaali- ja integraalilaskenta 3 (TFM)/ MS-A0309 Differential- och integralkalkyl 3 5 sp </t>
  </si>
  <si>
    <t>CS-A0100 Tietokone työvälineenä 1 sp</t>
  </si>
  <si>
    <t>TU-A1100 Tuotantotalous / TU-A1200 Grundkurs i Produktionsekonomi 5 sp</t>
  </si>
  <si>
    <t>SCI3029.kand Kandidatarbete och seminarium 10 sp</t>
  </si>
  <si>
    <t>MS-A040X Diskreetin matematiikan perusteet 5 sp</t>
  </si>
  <si>
    <t xml:space="preserve">PHYS-C0200 Johdatus kokeelliseen fysiikkaan 5 sp </t>
  </si>
  <si>
    <t>MS-C1081 Abstract Algebra 5 sp</t>
  </si>
  <si>
    <t>MS-C1342 Linear Algebra / MS-C1343 Lineaarialgebra 5 sp</t>
  </si>
  <si>
    <t>MS-C1350 Partial Differential Equations 5 sp</t>
  </si>
  <si>
    <t>MS-C2105 Introduction to Optimization 5 sp</t>
  </si>
  <si>
    <t>MS-C2111 Stochastic Processes 5 sp</t>
  </si>
  <si>
    <t>MS-C1541 Metric Spaces 5 sp</t>
  </si>
  <si>
    <t>MS-C2110 Introduction to Operations Research 5 sp</t>
  </si>
  <si>
    <t>Välj tre eller fyra (15–20 sp) av följande kurser så att huvudämnet omfattar totalt 75 studiepoäng</t>
  </si>
  <si>
    <t>MS-C1001 Shapes in Action 5 sp</t>
  </si>
  <si>
    <t>MS-C1300 Complex Analysis 5 sp</t>
  </si>
  <si>
    <t>MS-C1420 Fourier-analyysi 5 sp</t>
  </si>
  <si>
    <t>MS-C1530 Curves and Surfaces 5 sp</t>
  </si>
  <si>
    <t>MS-C1620 Statistical Inference 5 sp</t>
  </si>
  <si>
    <t>MS-C1650 Numerical Analysis 5 sp</t>
  </si>
  <si>
    <t>MS-C2128 Prediction and Time Series Analysis 5 sp</t>
  </si>
  <si>
    <t>MS-C2133 Operaatiotutkimuksen laboratoriotyöt I 5 sp</t>
  </si>
  <si>
    <t>MS-C2107 Sovelletun matematiikan tietokonetyöt 5 sp</t>
  </si>
  <si>
    <t>MS-E1461 Hilbert Spaces D 5 sp</t>
  </si>
  <si>
    <t>MS-E1280 Measure and Integral D 5 sp</t>
  </si>
  <si>
    <t>CS-C2161 Laskennan teoria 5 sp</t>
  </si>
  <si>
    <t>CS-E4343 Cryptography D 5 sp</t>
  </si>
  <si>
    <t>Matematik 25 sp (välj antingen finsk- eller svenskspråkiga kurser)</t>
  </si>
  <si>
    <t>Datateknik 10 sp</t>
  </si>
  <si>
    <t>PHYS-C0200 Johdatus kokeelliseen fysiikkaan 5 sp</t>
  </si>
  <si>
    <t>PHYS-C0220 Termodynamiikka ja statistinen fysiikka 5 sp</t>
  </si>
  <si>
    <t>PHYS-C0360 Säteilyfysiikka ja -turvallisuus 5 sp</t>
  </si>
  <si>
    <t>PHYS-C6360 Johdatus ydinenergiatekniikkaan 5 sp</t>
  </si>
  <si>
    <t>PHYS-C1380 Multi-disciplinary Energy Perspectives 5 sp</t>
  </si>
  <si>
    <t>NBE-C2101 Biofysiikka 5 sp</t>
  </si>
  <si>
    <t>ELEC-A7200 Signals and Systems 5 sp</t>
  </si>
  <si>
    <t>MEC-E1020 Fluid Dynamics 5 sp</t>
  </si>
  <si>
    <t>CS-C3260 Practical Quantum Computing 5 sp</t>
  </si>
  <si>
    <t>ELEC-C9440 Quantum Information 5 sp</t>
  </si>
  <si>
    <t>PHYS-C0254 Quantum Circuits 5 sp</t>
  </si>
  <si>
    <t>CS-C2120 Ohjelmointistudio 2: projekti 5 sp</t>
  </si>
  <si>
    <t>TU-C9291 Viestintä ja digitaalinen media 5 sp</t>
  </si>
  <si>
    <t>CS-C1180 Verkkojulkaisemisen perusteet 5 sp</t>
  </si>
  <si>
    <t>TU-C2100 Kestävä liiketoiminta 5 sp</t>
  </si>
  <si>
    <t>CS-C3150 Software Engineering 5 sp</t>
  </si>
  <si>
    <t>TU-C9300 Tieteen ja tiedon perusteet 5 sp</t>
  </si>
  <si>
    <t>TU-C9261 Liiketoiminnan tutkimusprojekti 5 sp</t>
  </si>
  <si>
    <t>CS-C3120 Human-Computer Interaction 5 sp</t>
  </si>
  <si>
    <t>CS-A1150 Tietokannat 5 sp</t>
  </si>
  <si>
    <t>TU-C2010 Introduction to Strategic Management 5 sp</t>
  </si>
  <si>
    <t>TU-C1030 Laskelmat liiketoiminnan päätösten tukena 5 sp</t>
  </si>
  <si>
    <t>ELEC-A4910 Sähköpaja 5 sp</t>
  </si>
  <si>
    <t>CS-C2000 Ihminen havaitsijana 5 sp</t>
  </si>
  <si>
    <t>MS-C2111 Stochastic processes 5 sp</t>
  </si>
  <si>
    <t>TU-C2070 Kansantaloustieteen perusteet 5 sp</t>
  </si>
  <si>
    <t>MS-A0101 Differentiaali- ja integraalilaskenta 1 (TFM) 5 sp / MS-A0109 Differential- och integralkalkyl 1 5 sp</t>
  </si>
  <si>
    <t>CS-C2140 Software project 2 5 sp</t>
  </si>
  <si>
    <t>CS-E4580 Programming Parallel Computers 5 sp</t>
  </si>
  <si>
    <t xml:space="preserve">CS-C3100 Computer Graphics 5 sp </t>
  </si>
  <si>
    <t xml:space="preserve">CS-A1120 Ohjelmointi 2 5 sp </t>
  </si>
  <si>
    <t>CS-A1140 Tietorakenteet ja algoritmit 5 sp</t>
  </si>
  <si>
    <t>PHYS-A1131 Sähkömagnetismi 5 sp</t>
  </si>
  <si>
    <t>PHYS-A1141 Aineen rakenne  5 sp</t>
  </si>
  <si>
    <t>SCI-A0001 Johdatus opiskeluun 1 sp</t>
  </si>
  <si>
    <t>CS-C2100 Ohjelmointistudio 1 5 sp</t>
  </si>
  <si>
    <t>Obligatoriska kurser 45 sp</t>
  </si>
  <si>
    <t>CS-C2130 Spftware Project 1 5 sp</t>
  </si>
  <si>
    <t>ELEC-C7241 Tietokoneverkot 5 sp</t>
  </si>
  <si>
    <t>MS-C1343 Lineaarialgebra 5 sp</t>
  </si>
  <si>
    <t>CS-E4700 Logic and Hard Computatioanl Problems</t>
  </si>
  <si>
    <t>Fysik (Du kan föreslå vilken teknisk fysik som helst)</t>
  </si>
  <si>
    <t>MS-A0001 Matriisilaskenta 5 sp / MS-A0009 Matrisräkning 5 sp</t>
  </si>
  <si>
    <t xml:space="preserve">Välj ett av följande alternativ: TU-A1160 Elämisen taito 3 sp eller CHEM-A1020 Akateemisen ajattelun alkeiskurssi 5 sp eller NBE-C3001 Aivoaakkoset 4 sp eller vilken som helst av språkcentrets språk- eller kommunikationskurser </t>
  </si>
  <si>
    <t xml:space="preserve">MS-A0301 Differentiaali- ja integraalilaskenta 3 / MS-A0309 Differential- och integralkalkyl 3 5 sp </t>
  </si>
  <si>
    <t>MS-A0501 Todennäköisyyslaskennan ja tilastotieteen peruskurssi / MS-A0509 Grundkurs i sannolikhetskalkyl och statistik 5 sp</t>
  </si>
  <si>
    <t>Aalto-universitetet</t>
  </si>
  <si>
    <t>Din studieplan vid Aalto-universitetet</t>
  </si>
  <si>
    <t>Kandidatprogrammet i teknikvetenskap</t>
  </si>
  <si>
    <t>Högskolan för teknikvetenskaper</t>
  </si>
  <si>
    <t>Ansökan om överflyttning från en annan finländsk högskola</t>
  </si>
  <si>
    <t>Fysik 5 sp</t>
  </si>
  <si>
    <t>Välj 15 sp från följande kurser</t>
  </si>
  <si>
    <t>Huvudämnets obligatoriska studier 60 sp</t>
  </si>
  <si>
    <t>HUVUDÄMNE 75 sp</t>
  </si>
  <si>
    <t>BIÄMNE 20-25 sp</t>
  </si>
  <si>
    <t>Kurser avlagda vid ett annat universitet</t>
  </si>
  <si>
    <t>Genomfört sp</t>
  </si>
  <si>
    <t>t.ex. I-II/2025-2026</t>
  </si>
  <si>
    <t>Programmering</t>
  </si>
  <si>
    <t>Matematik</t>
  </si>
  <si>
    <t>Produktionsekonomi</t>
  </si>
  <si>
    <t>Studier inriktade mot huvudämnet</t>
  </si>
  <si>
    <t>Med denna bilaga gör du ett förslag på hur de studier som du redan genomfört ska inkluderas i examen samt ett schema för de återstående studierna i examen. Syftet med planen är att visa att du har bekantat dig med examens innehåll, krav och tidtabell.</t>
  </si>
  <si>
    <t>Innan du fyller i tabellen ska du noggrant läsa alla avsnitt i undervisningsplanen 2024-2026 för det huvudämne du valt.</t>
  </si>
  <si>
    <t>Allmänna studier och språkstudier 10 sp</t>
  </si>
  <si>
    <t>Kurser som placeras i de fritt valbara studier inkluderas som sådana i examen.</t>
  </si>
  <si>
    <t>Ett förslag på motsvarande kurs i Aalto behöver inte anges.</t>
  </si>
  <si>
    <t>Allmänna studier och språkstudier</t>
  </si>
  <si>
    <t>I kolumn B fyller du i kurser som du har genomfört vid ett annat universitet och som du anser motsvara Aaltos kurs på samma rad. Du kan lägga till fler rader i tabellen om det behövs.</t>
  </si>
  <si>
    <t>I kolumn C fyller du i studiepoängen för den kurs du genomfört vid ett annat universitet enligt den information som finns på ditt studieprestationsutdrag.</t>
  </si>
  <si>
    <t>I kolumn D fyller du i antalet studiepoäng som saknas i Aaltos kurs (från kolumn A), om du inte har genomfört motsvarande kurs vid ett annat universitet.</t>
  </si>
  <si>
    <t>I kolumn E planerar du vilket läsår och i vilken period du tänker genomföra kursen enligt Aaltos undervisningsplan. Du kan se kursernas periodinformationen i undervisningsplanen. Schemalägg endast de kurser som saknas.</t>
  </si>
  <si>
    <t>Formuläret för blanketten räknar ut de genomförda studiepoängen. Kontrollera i antagningsgrunderna för ansökan om överflyttning att du uppfyller minimikraven på studiepoäng. Ditt mål är att fylla i blanketten så att examens omfattning är 180 studiepoäng.</t>
  </si>
  <si>
    <t>Studieplan (period/läsår)</t>
  </si>
  <si>
    <t xml:space="preserve">I kolumn A anges de kurser som ingår i undervisningsplanen för huvudämnet. Under rubriken "Biämne" ska du lista de kurser i Aaltos biämne som du vill genomföra, eller motsvarande kurser du redan har genomfört. </t>
  </si>
  <si>
    <t>GRUNDSTUDIER 65 sp</t>
  </si>
  <si>
    <t>Välj 25-30 sp (5-6 kurser) av följande kurser</t>
  </si>
  <si>
    <t>Fysik</t>
  </si>
  <si>
    <t>Datateknik</t>
  </si>
  <si>
    <t>Allmänna och språkstudier</t>
  </si>
  <si>
    <t>Huvudämnets obligatoriska kurser 30 sp</t>
  </si>
  <si>
    <t>Välj två (10 sp) av följande kurser:</t>
  </si>
  <si>
    <t>Aalto biämnets namn och kod:</t>
  </si>
  <si>
    <t>Informationsnätverk 2024-2026 undervisningsplan</t>
  </si>
  <si>
    <t>Matematik och systemvetenskap 2024-2026 undervisningsplan</t>
  </si>
  <si>
    <t>Teknisk fysik 2024-2026 undervisningsplan</t>
  </si>
  <si>
    <t>Datateknik 2024-2026 undervisningsplan</t>
  </si>
  <si>
    <t>TU-A1160 Elämisen taito 3 sp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</si>
</sst>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11" fillId="0" borderId="14" applyNumberFormat="0" applyFill="0" applyBorder="0" applyProtection="0">
      <alignment horizontal="left"/>
    </xf>
  </cellStyleXfs>
  <cellXfs count="170">
    <xf numFmtId="0" fontId="0" fillId="0" borderId="0" xfId="0"/>
    <xf numFmtId="0" fontId="4" fillId="0" borderId="0" xfId="0" applyFont="1"/>
    <xf numFmtId="0" fontId="0" fillId="0" borderId="0" xfId="0" applyAlignment="1">
      <alignment wrapText="1"/>
    </xf>
    <xf numFmtId="0" fontId="2" fillId="0" borderId="0" xfId="0" applyFont="1"/>
    <xf numFmtId="0" fontId="0" fillId="0" borderId="0" xfId="0" applyAlignment="1">
      <alignment horizontal="center"/>
    </xf>
    <xf numFmtId="0" fontId="2" fillId="0" borderId="0" xfId="0" applyFont="1" applyAlignment="1">
      <alignment wrapText="1"/>
    </xf>
    <xf numFmtId="0" fontId="2" fillId="2" borderId="1" xfId="0" applyFont="1" applyFill="1" applyBorder="1" applyAlignment="1">
      <alignment wrapText="1"/>
    </xf>
    <xf numFmtId="0" fontId="1" fillId="0" borderId="0" xfId="0" applyFont="1"/>
    <xf numFmtId="0" fontId="2" fillId="2" borderId="2" xfId="0" applyFont="1" applyFill="1" applyBorder="1"/>
    <xf numFmtId="0" fontId="0" fillId="0" borderId="3" xfId="0" applyBorder="1" applyAlignment="1">
      <alignment horizontal="center"/>
    </xf>
    <xf numFmtId="0" fontId="0" fillId="0" borderId="4" xfId="0" applyBorder="1" applyAlignment="1">
      <alignment wrapText="1"/>
    </xf>
    <xf numFmtId="0" fontId="0" fillId="0" borderId="4" xfId="0" applyBorder="1"/>
    <xf numFmtId="0" fontId="2" fillId="0" borderId="5" xfId="0" applyFont="1" applyBorder="1"/>
    <xf numFmtId="0" fontId="0" fillId="0" borderId="4" xfId="0" applyBorder="1" applyAlignment="1">
      <alignment horizontal="center"/>
    </xf>
    <xf numFmtId="0" fontId="5" fillId="0" borderId="0" xfId="0" applyFont="1"/>
    <xf numFmtId="0" fontId="0" fillId="0" borderId="4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6" xfId="0" applyBorder="1" applyAlignment="1">
      <alignment wrapText="1"/>
    </xf>
    <xf numFmtId="0" fontId="0" fillId="0" borderId="6" xfId="0" applyBorder="1"/>
    <xf numFmtId="0" fontId="2" fillId="0" borderId="7" xfId="0" applyFont="1" applyBorder="1"/>
    <xf numFmtId="0" fontId="0" fillId="0" borderId="3" xfId="0" applyBorder="1" applyAlignment="1">
      <alignment wrapText="1"/>
    </xf>
    <xf numFmtId="0" fontId="2" fillId="0" borderId="3" xfId="0" applyFont="1" applyBorder="1"/>
    <xf numFmtId="0" fontId="0" fillId="0" borderId="5" xfId="0" applyBorder="1" applyAlignment="1">
      <alignment horizontal="center"/>
    </xf>
    <xf numFmtId="0" fontId="2" fillId="0" borderId="4" xfId="0" applyFont="1" applyBorder="1"/>
    <xf numFmtId="0" fontId="2" fillId="0" borderId="6" xfId="0" applyFont="1" applyBorder="1"/>
    <xf numFmtId="0" fontId="2" fillId="2" borderId="9" xfId="0" applyFont="1" applyFill="1" applyBorder="1" applyAlignment="1">
      <alignment wrapText="1"/>
    </xf>
    <xf numFmtId="0" fontId="0" fillId="0" borderId="0" xfId="0" applyAlignment="1">
      <alignment vertical="center" wrapText="1"/>
    </xf>
    <xf numFmtId="0" fontId="2" fillId="2" borderId="1" xfId="0" applyFont="1" applyFill="1" applyBorder="1"/>
    <xf numFmtId="0" fontId="7" fillId="0" borderId="11" xfId="0" applyFont="1" applyBorder="1" applyAlignment="1">
      <alignment vertical="center" wrapText="1"/>
    </xf>
    <xf numFmtId="0" fontId="0" fillId="0" borderId="6" xfId="0" applyBorder="1" applyAlignment="1">
      <alignment horizontal="center"/>
    </xf>
    <xf numFmtId="0" fontId="2" fillId="2" borderId="1" xfId="0" applyFont="1" applyFill="1" applyBorder="1" applyAlignment="1">
      <alignment vertical="center" wrapText="1"/>
    </xf>
    <xf numFmtId="0" fontId="8" fillId="0" borderId="4" xfId="0" applyFont="1" applyBorder="1" applyAlignment="1">
      <alignment horizontal="center"/>
    </xf>
    <xf numFmtId="0" fontId="0" fillId="0" borderId="3" xfId="0" applyBorder="1"/>
    <xf numFmtId="0" fontId="2" fillId="0" borderId="13" xfId="0" applyFont="1" applyBorder="1"/>
    <xf numFmtId="0" fontId="3" fillId="0" borderId="0" xfId="1" applyFill="1"/>
    <xf numFmtId="0" fontId="0" fillId="0" borderId="0" xfId="0" applyAlignment="1">
      <alignment vertical="center"/>
    </xf>
    <xf numFmtId="0" fontId="0" fillId="0" borderId="11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8" fillId="0" borderId="5" xfId="0" applyFont="1" applyBorder="1" applyAlignment="1">
      <alignment horizontal="center"/>
    </xf>
    <xf numFmtId="0" fontId="0" fillId="0" borderId="8" xfId="0" applyBorder="1"/>
    <xf numFmtId="0" fontId="7" fillId="0" borderId="12" xfId="0" applyFont="1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7" fillId="0" borderId="0" xfId="0" applyFont="1"/>
    <xf numFmtId="0" fontId="0" fillId="0" borderId="0" xfId="0" applyFill="1"/>
    <xf numFmtId="0" fontId="10" fillId="0" borderId="1" xfId="0" applyFont="1" applyBorder="1" applyAlignment="1">
      <alignment vertical="center"/>
    </xf>
    <xf numFmtId="0" fontId="0" fillId="0" borderId="0" xfId="0" applyFont="1" applyAlignment="1">
      <alignment wrapText="1"/>
    </xf>
    <xf numFmtId="0" fontId="0" fillId="0" borderId="0" xfId="0" applyFont="1"/>
    <xf numFmtId="0" fontId="0" fillId="0" borderId="4" xfId="0" applyFont="1" applyBorder="1" applyAlignment="1">
      <alignment wrapText="1"/>
    </xf>
    <xf numFmtId="0" fontId="0" fillId="0" borderId="3" xfId="0" applyFont="1" applyBorder="1" applyAlignment="1">
      <alignment wrapText="1"/>
    </xf>
    <xf numFmtId="0" fontId="0" fillId="0" borderId="6" xfId="0" applyFont="1" applyBorder="1" applyAlignment="1">
      <alignment wrapText="1"/>
    </xf>
    <xf numFmtId="0" fontId="0" fillId="0" borderId="4" xfId="0" applyFont="1" applyBorder="1" applyAlignment="1">
      <alignment vertical="center" wrapText="1"/>
    </xf>
    <xf numFmtId="0" fontId="0" fillId="0" borderId="1" xfId="0" applyFont="1" applyBorder="1" applyAlignment="1">
      <alignment wrapText="1"/>
    </xf>
    <xf numFmtId="0" fontId="0" fillId="0" borderId="6" xfId="0" applyFont="1" applyBorder="1" applyAlignment="1">
      <alignment vertical="center" wrapText="1"/>
    </xf>
    <xf numFmtId="0" fontId="0" fillId="0" borderId="5" xfId="0" applyFont="1" applyBorder="1" applyAlignment="1">
      <alignment vertical="center" wrapText="1"/>
    </xf>
    <xf numFmtId="0" fontId="0" fillId="0" borderId="5" xfId="0" applyFont="1" applyBorder="1" applyAlignment="1">
      <alignment wrapText="1"/>
    </xf>
    <xf numFmtId="0" fontId="2" fillId="0" borderId="0" xfId="0" applyFont="1" applyFill="1" applyAlignment="1">
      <alignment wrapText="1"/>
    </xf>
    <xf numFmtId="0" fontId="3" fillId="0" borderId="0" xfId="1"/>
    <xf numFmtId="0" fontId="0" fillId="0" borderId="0" xfId="0" applyBorder="1" applyAlignment="1">
      <alignment wrapText="1"/>
    </xf>
    <xf numFmtId="0" fontId="0" fillId="0" borderId="0" xfId="0" applyNumberFormat="1" applyAlignment="1">
      <alignment wrapText="1"/>
    </xf>
    <xf numFmtId="0" fontId="4" fillId="0" borderId="0" xfId="0" applyFont="1" applyAlignment="1"/>
    <xf numFmtId="0" fontId="0" fillId="0" borderId="0" xfId="0" applyAlignment="1"/>
    <xf numFmtId="0" fontId="2" fillId="0" borderId="0" xfId="0" applyFont="1" applyAlignment="1"/>
    <xf numFmtId="0" fontId="0" fillId="0" borderId="0" xfId="0" applyFont="1" applyAlignment="1"/>
    <xf numFmtId="0" fontId="0" fillId="0" borderId="0" xfId="0" applyFill="1" applyAlignment="1"/>
    <xf numFmtId="0" fontId="3" fillId="0" borderId="0" xfId="1" applyFill="1" applyAlignment="1"/>
    <xf numFmtId="0" fontId="0" fillId="0" borderId="7" xfId="0" applyFill="1" applyBorder="1" applyAlignment="1"/>
    <xf numFmtId="0" fontId="0" fillId="0" borderId="6" xfId="0" applyBorder="1" applyAlignment="1"/>
    <xf numFmtId="0" fontId="0" fillId="0" borderId="3" xfId="0" applyBorder="1" applyAlignment="1"/>
    <xf numFmtId="0" fontId="0" fillId="0" borderId="4" xfId="0" applyBorder="1" applyAlignment="1"/>
    <xf numFmtId="0" fontId="0" fillId="0" borderId="13" xfId="0" applyFill="1" applyBorder="1" applyAlignment="1"/>
    <xf numFmtId="0" fontId="0" fillId="0" borderId="5" xfId="0" applyFill="1" applyBorder="1" applyAlignment="1"/>
    <xf numFmtId="0" fontId="3" fillId="0" borderId="7" xfId="1" applyFill="1" applyBorder="1" applyAlignment="1"/>
    <xf numFmtId="0" fontId="9" fillId="0" borderId="0" xfId="0" applyFont="1" applyAlignment="1">
      <alignment vertical="center"/>
    </xf>
    <xf numFmtId="0" fontId="0" fillId="0" borderId="3" xfId="0" applyFont="1" applyBorder="1" applyAlignment="1"/>
    <xf numFmtId="0" fontId="0" fillId="0" borderId="4" xfId="0" applyFont="1" applyBorder="1" applyAlignment="1"/>
    <xf numFmtId="0" fontId="0" fillId="0" borderId="6" xfId="0" applyFont="1" applyBorder="1" applyAlignment="1"/>
    <xf numFmtId="0" fontId="2" fillId="2" borderId="9" xfId="0" applyFont="1" applyFill="1" applyBorder="1"/>
    <xf numFmtId="0" fontId="0" fillId="0" borderId="13" xfId="0" applyBorder="1" applyAlignment="1">
      <alignment vertical="center"/>
    </xf>
    <xf numFmtId="0" fontId="0" fillId="0" borderId="7" xfId="0" applyBorder="1"/>
    <xf numFmtId="0" fontId="12" fillId="0" borderId="0" xfId="0" applyFont="1"/>
    <xf numFmtId="0" fontId="2" fillId="3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vertical="center"/>
    </xf>
    <xf numFmtId="0" fontId="0" fillId="0" borderId="0" xfId="0" applyFont="1" applyBorder="1" applyAlignment="1">
      <alignment wrapText="1"/>
    </xf>
    <xf numFmtId="0" fontId="2" fillId="6" borderId="1" xfId="0" applyFont="1" applyFill="1" applyBorder="1" applyAlignment="1">
      <alignment wrapText="1"/>
    </xf>
    <xf numFmtId="0" fontId="0" fillId="7" borderId="4" xfId="0" applyFont="1" applyFill="1" applyBorder="1" applyAlignment="1"/>
    <xf numFmtId="0" fontId="0" fillId="7" borderId="6" xfId="0" applyFont="1" applyFill="1" applyBorder="1" applyAlignment="1"/>
    <xf numFmtId="0" fontId="2" fillId="2" borderId="2" xfId="0" applyFont="1" applyFill="1" applyBorder="1" applyAlignment="1">
      <alignment wrapText="1"/>
    </xf>
    <xf numFmtId="0" fontId="0" fillId="0" borderId="13" xfId="0" applyFont="1" applyBorder="1" applyAlignment="1">
      <alignment wrapText="1"/>
    </xf>
    <xf numFmtId="0" fontId="2" fillId="0" borderId="5" xfId="0" applyFont="1" applyFill="1" applyBorder="1" applyAlignment="1">
      <alignment wrapText="1"/>
    </xf>
    <xf numFmtId="0" fontId="0" fillId="0" borderId="7" xfId="0" applyFont="1" applyBorder="1" applyAlignment="1">
      <alignment wrapText="1"/>
    </xf>
    <xf numFmtId="0" fontId="0" fillId="5" borderId="2" xfId="0" applyFont="1" applyFill="1" applyBorder="1" applyAlignment="1">
      <alignment wrapText="1"/>
    </xf>
    <xf numFmtId="0" fontId="0" fillId="0" borderId="4" xfId="0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0" fillId="0" borderId="4" xfId="0" applyFill="1" applyBorder="1" applyAlignment="1"/>
    <xf numFmtId="0" fontId="2" fillId="6" borderId="3" xfId="0" applyFont="1" applyFill="1" applyBorder="1" applyAlignment="1">
      <alignment wrapText="1"/>
    </xf>
    <xf numFmtId="0" fontId="2" fillId="6" borderId="6" xfId="0" applyFont="1" applyFill="1" applyBorder="1" applyAlignment="1">
      <alignment wrapText="1"/>
    </xf>
    <xf numFmtId="0" fontId="0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0" fillId="0" borderId="0" xfId="0" applyAlignment="1">
      <alignment horizontal="right"/>
    </xf>
    <xf numFmtId="0" fontId="2" fillId="4" borderId="1" xfId="0" applyFont="1" applyFill="1" applyBorder="1" applyAlignment="1">
      <alignment horizontal="right" vertical="center" wrapText="1"/>
    </xf>
    <xf numFmtId="0" fontId="0" fillId="2" borderId="1" xfId="0" applyFont="1" applyFill="1" applyBorder="1" applyAlignment="1">
      <alignment horizontal="right"/>
    </xf>
    <xf numFmtId="0" fontId="2" fillId="2" borderId="2" xfId="0" applyFont="1" applyFill="1" applyBorder="1" applyAlignment="1">
      <alignment horizontal="right"/>
    </xf>
    <xf numFmtId="0" fontId="2" fillId="2" borderId="1" xfId="0" applyFont="1" applyFill="1" applyBorder="1" applyAlignment="1">
      <alignment horizontal="right" wrapText="1"/>
    </xf>
    <xf numFmtId="0" fontId="0" fillId="0" borderId="4" xfId="0" applyFont="1" applyBorder="1" applyAlignment="1">
      <alignment horizontal="right"/>
    </xf>
    <xf numFmtId="0" fontId="2" fillId="0" borderId="5" xfId="0" applyFont="1" applyBorder="1" applyAlignment="1">
      <alignment horizontal="right"/>
    </xf>
    <xf numFmtId="0" fontId="2" fillId="0" borderId="3" xfId="0" applyFont="1" applyBorder="1" applyAlignment="1">
      <alignment horizontal="right"/>
    </xf>
    <xf numFmtId="0" fontId="0" fillId="0" borderId="5" xfId="0" applyFont="1" applyBorder="1" applyAlignment="1">
      <alignment horizontal="right"/>
    </xf>
    <xf numFmtId="0" fontId="2" fillId="0" borderId="4" xfId="0" applyFont="1" applyBorder="1" applyAlignment="1">
      <alignment horizontal="right"/>
    </xf>
    <xf numFmtId="0" fontId="0" fillId="0" borderId="6" xfId="0" applyFont="1" applyBorder="1" applyAlignment="1">
      <alignment horizontal="right"/>
    </xf>
    <xf numFmtId="0" fontId="0" fillId="0" borderId="4" xfId="0" applyFont="1" applyFill="1" applyBorder="1" applyAlignment="1">
      <alignment horizontal="right"/>
    </xf>
    <xf numFmtId="0" fontId="2" fillId="0" borderId="5" xfId="0" applyFont="1" applyFill="1" applyBorder="1" applyAlignment="1">
      <alignment horizontal="right"/>
    </xf>
    <xf numFmtId="0" fontId="2" fillId="2" borderId="1" xfId="0" applyFont="1" applyFill="1" applyBorder="1" applyAlignment="1">
      <alignment horizontal="right"/>
    </xf>
    <xf numFmtId="0" fontId="0" fillId="0" borderId="0" xfId="0" applyFont="1" applyFill="1" applyAlignment="1">
      <alignment horizontal="right"/>
    </xf>
    <xf numFmtId="0" fontId="2" fillId="0" borderId="4" xfId="0" applyFont="1" applyFill="1" applyBorder="1" applyAlignment="1">
      <alignment horizontal="right"/>
    </xf>
    <xf numFmtId="0" fontId="0" fillId="0" borderId="3" xfId="0" applyFont="1" applyBorder="1" applyAlignment="1">
      <alignment horizontal="right"/>
    </xf>
    <xf numFmtId="0" fontId="2" fillId="0" borderId="7" xfId="0" applyFont="1" applyBorder="1" applyAlignment="1">
      <alignment horizontal="right"/>
    </xf>
    <xf numFmtId="0" fontId="2" fillId="5" borderId="1" xfId="0" applyFont="1" applyFill="1" applyBorder="1" applyAlignment="1">
      <alignment horizontal="right"/>
    </xf>
    <xf numFmtId="0" fontId="2" fillId="2" borderId="1" xfId="0" applyFont="1" applyFill="1" applyBorder="1" applyAlignment="1">
      <alignment horizontal="right" vertical="center" wrapText="1"/>
    </xf>
    <xf numFmtId="0" fontId="2" fillId="0" borderId="6" xfId="0" applyFont="1" applyBorder="1" applyAlignment="1">
      <alignment horizontal="right"/>
    </xf>
    <xf numFmtId="0" fontId="6" fillId="5" borderId="1" xfId="0" applyFont="1" applyFill="1" applyBorder="1" applyAlignment="1">
      <alignment horizontal="right" vertical="center"/>
    </xf>
    <xf numFmtId="0" fontId="0" fillId="0" borderId="1" xfId="0" applyFont="1" applyBorder="1" applyAlignment="1">
      <alignment horizontal="right"/>
    </xf>
    <xf numFmtId="0" fontId="2" fillId="0" borderId="1" xfId="0" applyFont="1" applyBorder="1" applyAlignment="1">
      <alignment horizontal="right"/>
    </xf>
    <xf numFmtId="0" fontId="2" fillId="0" borderId="13" xfId="0" applyFont="1" applyBorder="1" applyAlignment="1">
      <alignment horizontal="right"/>
    </xf>
    <xf numFmtId="0" fontId="8" fillId="2" borderId="1" xfId="0" applyFont="1" applyFill="1" applyBorder="1" applyAlignment="1">
      <alignment horizontal="right" wrapText="1"/>
    </xf>
    <xf numFmtId="0" fontId="8" fillId="2" borderId="1" xfId="0" applyFont="1" applyFill="1" applyBorder="1" applyAlignment="1">
      <alignment horizontal="right" vertical="center" wrapText="1"/>
    </xf>
    <xf numFmtId="0" fontId="2" fillId="0" borderId="11" xfId="0" applyFont="1" applyBorder="1" applyAlignment="1">
      <alignment horizontal="right"/>
    </xf>
    <xf numFmtId="0" fontId="0" fillId="0" borderId="3" xfId="0" applyFont="1" applyBorder="1" applyAlignment="1">
      <alignment vertical="center" wrapText="1"/>
    </xf>
    <xf numFmtId="0" fontId="9" fillId="0" borderId="3" xfId="0" applyFont="1" applyBorder="1" applyAlignment="1">
      <alignment vertical="center"/>
    </xf>
    <xf numFmtId="0" fontId="9" fillId="0" borderId="4" xfId="0" applyFont="1" applyBorder="1" applyAlignment="1">
      <alignment vertical="center"/>
    </xf>
    <xf numFmtId="0" fontId="9" fillId="0" borderId="4" xfId="0" applyFont="1" applyBorder="1" applyAlignment="1"/>
    <xf numFmtId="0" fontId="2" fillId="2" borderId="6" xfId="0" applyFont="1" applyFill="1" applyBorder="1" applyAlignment="1">
      <alignment wrapText="1"/>
    </xf>
    <xf numFmtId="0" fontId="2" fillId="2" borderId="6" xfId="0" applyFont="1" applyFill="1" applyBorder="1" applyAlignment="1">
      <alignment horizontal="right"/>
    </xf>
    <xf numFmtId="0" fontId="8" fillId="0" borderId="5" xfId="0" applyFont="1" applyBorder="1" applyAlignment="1">
      <alignment horizontal="right"/>
    </xf>
    <xf numFmtId="0" fontId="8" fillId="7" borderId="3" xfId="0" applyFont="1" applyFill="1" applyBorder="1" applyAlignment="1"/>
    <xf numFmtId="0" fontId="8" fillId="7" borderId="4" xfId="0" applyFont="1" applyFill="1" applyBorder="1" applyAlignment="1"/>
    <xf numFmtId="0" fontId="2" fillId="6" borderId="1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wrapText="1"/>
    </xf>
    <xf numFmtId="0" fontId="2" fillId="2" borderId="3" xfId="0" applyFont="1" applyFill="1" applyBorder="1"/>
    <xf numFmtId="0" fontId="2" fillId="2" borderId="13" xfId="0" applyFont="1" applyFill="1" applyBorder="1"/>
    <xf numFmtId="0" fontId="2" fillId="2" borderId="8" xfId="0" applyFont="1" applyFill="1" applyBorder="1" applyAlignment="1">
      <alignment wrapText="1"/>
    </xf>
    <xf numFmtId="0" fontId="2" fillId="2" borderId="6" xfId="0" applyFont="1" applyFill="1" applyBorder="1"/>
    <xf numFmtId="0" fontId="2" fillId="2" borderId="7" xfId="0" applyFont="1" applyFill="1" applyBorder="1"/>
    <xf numFmtId="0" fontId="2" fillId="0" borderId="0" xfId="0" applyFont="1" applyBorder="1"/>
    <xf numFmtId="0" fontId="0" fillId="0" borderId="15" xfId="0" applyBorder="1" applyAlignment="1">
      <alignment wrapText="1"/>
    </xf>
    <xf numFmtId="0" fontId="0" fillId="0" borderId="11" xfId="0" applyBorder="1" applyAlignment="1">
      <alignment wrapText="1"/>
    </xf>
    <xf numFmtId="0" fontId="0" fillId="0" borderId="11" xfId="0" applyBorder="1"/>
    <xf numFmtId="0" fontId="2" fillId="2" borderId="3" xfId="0" applyFont="1" applyFill="1" applyBorder="1" applyAlignment="1">
      <alignment vertical="center" wrapText="1"/>
    </xf>
    <xf numFmtId="0" fontId="0" fillId="7" borderId="4" xfId="0" applyFill="1" applyBorder="1" applyAlignment="1">
      <alignment wrapText="1"/>
    </xf>
    <xf numFmtId="0" fontId="0" fillId="7" borderId="6" xfId="0" applyFill="1" applyBorder="1" applyAlignment="1">
      <alignment wrapText="1"/>
    </xf>
    <xf numFmtId="0" fontId="0" fillId="0" borderId="3" xfId="0" applyFill="1" applyBorder="1" applyAlignment="1">
      <alignment wrapText="1"/>
    </xf>
    <xf numFmtId="0" fontId="0" fillId="0" borderId="4" xfId="0" applyFill="1" applyBorder="1" applyAlignment="1">
      <alignment wrapText="1"/>
    </xf>
    <xf numFmtId="0" fontId="0" fillId="0" borderId="6" xfId="0" applyFill="1" applyBorder="1" applyAlignment="1">
      <alignment wrapText="1"/>
    </xf>
    <xf numFmtId="0" fontId="6" fillId="5" borderId="10" xfId="0" applyFont="1" applyFill="1" applyBorder="1" applyAlignment="1">
      <alignment vertical="center"/>
    </xf>
    <xf numFmtId="0" fontId="6" fillId="5" borderId="2" xfId="0" applyFont="1" applyFill="1" applyBorder="1" applyAlignment="1">
      <alignment vertical="center"/>
    </xf>
    <xf numFmtId="0" fontId="0" fillId="7" borderId="4" xfId="0" applyFill="1" applyBorder="1" applyAlignment="1"/>
    <xf numFmtId="0" fontId="2" fillId="2" borderId="1" xfId="0" applyFont="1" applyFill="1" applyBorder="1" applyAlignment="1"/>
    <xf numFmtId="0" fontId="2" fillId="2" borderId="2" xfId="0" applyFont="1" applyFill="1" applyBorder="1" applyAlignment="1"/>
    <xf numFmtId="0" fontId="2" fillId="0" borderId="5" xfId="0" applyFont="1" applyBorder="1" applyAlignment="1"/>
    <xf numFmtId="0" fontId="3" fillId="0" borderId="6" xfId="1" applyBorder="1" applyAlignment="1"/>
    <xf numFmtId="0" fontId="2" fillId="0" borderId="7" xfId="0" applyFont="1" applyBorder="1" applyAlignment="1"/>
    <xf numFmtId="0" fontId="2" fillId="0" borderId="3" xfId="0" applyFont="1" applyBorder="1" applyAlignment="1"/>
    <xf numFmtId="0" fontId="2" fillId="0" borderId="4" xfId="0" applyFont="1" applyBorder="1" applyAlignment="1"/>
    <xf numFmtId="0" fontId="2" fillId="2" borderId="9" xfId="0" applyFont="1" applyFill="1" applyBorder="1" applyAlignment="1"/>
    <xf numFmtId="0" fontId="7" fillId="0" borderId="11" xfId="0" applyFont="1" applyBorder="1" applyAlignment="1">
      <alignment wrapText="1"/>
    </xf>
    <xf numFmtId="0" fontId="13" fillId="0" borderId="0" xfId="0" applyFont="1" applyAlignment="1">
      <alignment wrapText="1"/>
    </xf>
    <xf numFmtId="0" fontId="13" fillId="0" borderId="0" xfId="0" applyFont="1"/>
    <xf numFmtId="0" fontId="13" fillId="0" borderId="0" xfId="0" applyFont="1" applyAlignment="1">
      <alignment horizontal="center"/>
    </xf>
  </cellXfs>
  <cellStyles count="3">
    <cellStyle name="Heading 2" xfId="2" builtinId="17" customBuiltin="1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aalto.fi/sv/program/kandidatprogrammet-i-teknikvetenskap/undervisningsplan-2024-2026" TargetMode="External"/><Relationship Id="rId1" Type="http://schemas.openxmlformats.org/officeDocument/2006/relationships/hyperlink" Target="https://www.aalto.fi/sv/minors-sv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aalto.fi/sv/minors-sv" TargetMode="External"/><Relationship Id="rId1" Type="http://schemas.openxmlformats.org/officeDocument/2006/relationships/hyperlink" Target="https://www.aalto.fi/sv/program/kandidatprogrammet-i-teknikvetenskap/undervisningsplan-2024-2026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www.aalto.fi/sv/minors-sv" TargetMode="External"/><Relationship Id="rId1" Type="http://schemas.openxmlformats.org/officeDocument/2006/relationships/hyperlink" Target="https://www.aalto.fi/sv/program/kandidatprogrammet-i-teknikvetenskap/undervisningsplan-2024-2026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s://www.aalto.fi/sv/program/kandidatprogrammet-i-teknikvetenskap/undervisningsplan-2024-2026" TargetMode="External"/><Relationship Id="rId1" Type="http://schemas.openxmlformats.org/officeDocument/2006/relationships/hyperlink" Target="https://www.aalto.fi/sv/minors-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5A0991-10F3-49BD-977F-EC5D8734B4D9}">
  <dimension ref="A1:A17"/>
  <sheetViews>
    <sheetView showGridLines="0" zoomScaleNormal="100" workbookViewId="0">
      <selection activeCell="A11" sqref="A11"/>
    </sheetView>
  </sheetViews>
  <sheetFormatPr defaultRowHeight="14.5" x14ac:dyDescent="0.35"/>
  <sheetData>
    <row r="1" spans="1:1" ht="21" x14ac:dyDescent="0.5">
      <c r="A1" s="80" t="s">
        <v>146</v>
      </c>
    </row>
    <row r="2" spans="1:1" ht="21" x14ac:dyDescent="0.5">
      <c r="A2" s="80" t="s">
        <v>147</v>
      </c>
    </row>
    <row r="3" spans="1:1" ht="21" x14ac:dyDescent="0.5">
      <c r="A3" s="80" t="s">
        <v>144</v>
      </c>
    </row>
    <row r="5" spans="1:1" ht="18.5" x14ac:dyDescent="0.45">
      <c r="A5" s="1" t="s">
        <v>148</v>
      </c>
    </row>
    <row r="6" spans="1:1" ht="18.5" x14ac:dyDescent="0.45">
      <c r="A6" s="1" t="s">
        <v>145</v>
      </c>
    </row>
    <row r="8" spans="1:1" x14ac:dyDescent="0.35">
      <c r="A8" t="s">
        <v>161</v>
      </c>
    </row>
    <row r="9" spans="1:1" x14ac:dyDescent="0.35">
      <c r="A9" t="s">
        <v>162</v>
      </c>
    </row>
    <row r="11" spans="1:1" x14ac:dyDescent="0.35">
      <c r="A11" t="s">
        <v>173</v>
      </c>
    </row>
    <row r="12" spans="1:1" x14ac:dyDescent="0.35">
      <c r="A12" t="s">
        <v>167</v>
      </c>
    </row>
    <row r="13" spans="1:1" x14ac:dyDescent="0.35">
      <c r="A13" t="s">
        <v>168</v>
      </c>
    </row>
    <row r="14" spans="1:1" x14ac:dyDescent="0.35">
      <c r="A14" t="s">
        <v>169</v>
      </c>
    </row>
    <row r="15" spans="1:1" x14ac:dyDescent="0.35">
      <c r="A15" t="s">
        <v>170</v>
      </c>
    </row>
    <row r="17" spans="1:1" x14ac:dyDescent="0.35">
      <c r="A17" t="s">
        <v>171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DE4ACB-A67B-4AEC-827B-0EA68EFFDDD9}">
  <dimension ref="A1:H99"/>
  <sheetViews>
    <sheetView tabSelected="1" zoomScaleNormal="100" workbookViewId="0">
      <selection activeCell="A35" sqref="A35"/>
    </sheetView>
  </sheetViews>
  <sheetFormatPr defaultColWidth="9.1796875" defaultRowHeight="14.5" x14ac:dyDescent="0.35"/>
  <cols>
    <col min="1" max="1" width="114.26953125" style="63" customWidth="1"/>
    <col min="2" max="2" width="48" style="46" customWidth="1"/>
    <col min="3" max="3" width="14.453125" style="99" customWidth="1"/>
    <col min="4" max="4" width="12.1796875" style="100" customWidth="1"/>
    <col min="5" max="5" width="18" style="99" customWidth="1"/>
    <col min="9" max="16384" width="9.1796875" style="47"/>
  </cols>
  <sheetData>
    <row r="1" spans="1:8" ht="18.5" x14ac:dyDescent="0.45">
      <c r="A1" s="60" t="s">
        <v>1</v>
      </c>
    </row>
    <row r="2" spans="1:8" x14ac:dyDescent="0.35">
      <c r="B2"/>
      <c r="C2" s="101"/>
      <c r="D2" s="101"/>
      <c r="E2" s="101"/>
    </row>
    <row r="3" spans="1:8" x14ac:dyDescent="0.35">
      <c r="A3" s="62" t="s">
        <v>6</v>
      </c>
      <c r="B3"/>
      <c r="C3" s="101"/>
      <c r="D3" s="101"/>
      <c r="E3" s="101"/>
    </row>
    <row r="4" spans="1:8" x14ac:dyDescent="0.35">
      <c r="A4" s="62" t="s">
        <v>7</v>
      </c>
      <c r="B4"/>
      <c r="C4" s="101"/>
      <c r="D4" s="101"/>
      <c r="E4" s="101"/>
    </row>
    <row r="5" spans="1:8" x14ac:dyDescent="0.35">
      <c r="A5" s="62" t="s">
        <v>181</v>
      </c>
      <c r="B5"/>
      <c r="C5" s="101"/>
      <c r="D5" s="101"/>
      <c r="E5" s="101"/>
    </row>
    <row r="6" spans="1:8" x14ac:dyDescent="0.35">
      <c r="A6" s="62"/>
      <c r="B6"/>
      <c r="C6" s="101"/>
      <c r="D6" s="101"/>
      <c r="E6" s="101"/>
    </row>
    <row r="7" spans="1:8" x14ac:dyDescent="0.35">
      <c r="A7" s="34" t="s">
        <v>182</v>
      </c>
      <c r="B7" s="34"/>
    </row>
    <row r="8" spans="1:8" x14ac:dyDescent="0.35">
      <c r="A8" s="57" t="s">
        <v>2</v>
      </c>
    </row>
    <row r="10" spans="1:8" s="5" customFormat="1" ht="29" x14ac:dyDescent="0.35">
      <c r="A10" s="81" t="s">
        <v>49</v>
      </c>
      <c r="B10" s="82" t="s">
        <v>154</v>
      </c>
      <c r="C10" s="102" t="s">
        <v>155</v>
      </c>
      <c r="D10" s="102" t="s">
        <v>40</v>
      </c>
      <c r="E10" s="102" t="s">
        <v>172</v>
      </c>
      <c r="F10"/>
      <c r="G10"/>
      <c r="H10"/>
    </row>
    <row r="11" spans="1:8" x14ac:dyDescent="0.35">
      <c r="A11" s="85" t="s">
        <v>13</v>
      </c>
      <c r="B11" s="88" t="s">
        <v>157</v>
      </c>
      <c r="C11" s="114">
        <f>SUM(C12:C14)</f>
        <v>0</v>
      </c>
      <c r="D11" s="104">
        <f>SUM(D12:D14)</f>
        <v>0</v>
      </c>
      <c r="E11" s="126" t="s">
        <v>156</v>
      </c>
    </row>
    <row r="12" spans="1:8" x14ac:dyDescent="0.35">
      <c r="A12" s="75" t="s">
        <v>18</v>
      </c>
      <c r="B12" s="55"/>
      <c r="C12" s="106"/>
      <c r="D12" s="107"/>
      <c r="E12" s="106"/>
    </row>
    <row r="13" spans="1:8" x14ac:dyDescent="0.35">
      <c r="A13" s="75" t="s">
        <v>53</v>
      </c>
      <c r="B13" s="55"/>
      <c r="C13" s="106"/>
      <c r="D13" s="107"/>
      <c r="E13" s="106"/>
    </row>
    <row r="14" spans="1:8" x14ac:dyDescent="0.35">
      <c r="A14" s="75"/>
      <c r="B14" s="55"/>
      <c r="C14" s="106"/>
      <c r="D14" s="107"/>
      <c r="E14" s="106"/>
    </row>
    <row r="15" spans="1:8" x14ac:dyDescent="0.35">
      <c r="A15" s="85" t="s">
        <v>11</v>
      </c>
      <c r="B15" s="88" t="s">
        <v>158</v>
      </c>
      <c r="C15" s="114">
        <f>SUM(C16:C21)</f>
        <v>0</v>
      </c>
      <c r="D15" s="104">
        <f>SUM(D16:D21)</f>
        <v>0</v>
      </c>
      <c r="E15" s="105"/>
    </row>
    <row r="16" spans="1:8" x14ac:dyDescent="0.35">
      <c r="A16" s="75" t="s">
        <v>43</v>
      </c>
      <c r="B16" s="89"/>
      <c r="D16" s="108"/>
      <c r="E16" s="109"/>
    </row>
    <row r="17" spans="1:5" x14ac:dyDescent="0.35">
      <c r="A17" s="75" t="s">
        <v>46</v>
      </c>
      <c r="B17" s="55"/>
      <c r="D17" s="110"/>
      <c r="E17" s="109"/>
    </row>
    <row r="18" spans="1:5" x14ac:dyDescent="0.35">
      <c r="A18" s="75" t="s">
        <v>47</v>
      </c>
      <c r="B18" s="55"/>
      <c r="D18" s="110"/>
      <c r="E18" s="109"/>
    </row>
    <row r="19" spans="1:5" x14ac:dyDescent="0.35">
      <c r="A19" s="75" t="s">
        <v>44</v>
      </c>
      <c r="B19" s="55"/>
      <c r="D19" s="110"/>
      <c r="E19" s="109"/>
    </row>
    <row r="20" spans="1:5" x14ac:dyDescent="0.35">
      <c r="A20" s="75" t="s">
        <v>45</v>
      </c>
      <c r="B20" s="55"/>
      <c r="D20" s="110"/>
      <c r="E20" s="109"/>
    </row>
    <row r="21" spans="1:5" x14ac:dyDescent="0.35">
      <c r="A21" s="75"/>
      <c r="B21" s="84"/>
      <c r="C21" s="111"/>
      <c r="D21" s="110"/>
      <c r="E21" s="109"/>
    </row>
    <row r="22" spans="1:5" x14ac:dyDescent="0.35">
      <c r="A22" s="97" t="s">
        <v>149</v>
      </c>
      <c r="B22" s="25" t="s">
        <v>139</v>
      </c>
      <c r="C22" s="114">
        <f>SUM(C23:C24)</f>
        <v>0</v>
      </c>
      <c r="D22" s="114">
        <f>SUM(D23:D24)</f>
        <v>0</v>
      </c>
      <c r="E22" s="103"/>
    </row>
    <row r="23" spans="1:5" x14ac:dyDescent="0.35">
      <c r="A23" s="74" t="s">
        <v>54</v>
      </c>
      <c r="B23" s="56"/>
      <c r="C23" s="112"/>
      <c r="D23" s="113"/>
      <c r="E23" s="106"/>
    </row>
    <row r="24" spans="1:5" x14ac:dyDescent="0.35">
      <c r="A24" s="76"/>
      <c r="B24" s="56"/>
      <c r="C24" s="112"/>
      <c r="D24" s="113"/>
      <c r="E24" s="106"/>
    </row>
    <row r="25" spans="1:5" x14ac:dyDescent="0.35">
      <c r="A25" s="98" t="s">
        <v>9</v>
      </c>
      <c r="B25" s="88" t="s">
        <v>159</v>
      </c>
      <c r="C25" s="114">
        <f>SUM(C26:C27)</f>
        <v>0</v>
      </c>
      <c r="D25" s="114">
        <f>SUM(D26:D27)</f>
        <v>0</v>
      </c>
      <c r="E25" s="105"/>
    </row>
    <row r="26" spans="1:5" x14ac:dyDescent="0.35">
      <c r="A26" s="93" t="s">
        <v>71</v>
      </c>
      <c r="B26" s="90"/>
      <c r="C26" s="115"/>
      <c r="D26" s="116"/>
      <c r="E26" s="106"/>
    </row>
    <row r="27" spans="1:5" x14ac:dyDescent="0.35">
      <c r="A27" s="93"/>
      <c r="B27" s="90"/>
      <c r="C27" s="115"/>
      <c r="D27" s="116"/>
      <c r="E27" s="106"/>
    </row>
    <row r="28" spans="1:5" x14ac:dyDescent="0.35">
      <c r="A28" s="85" t="s">
        <v>48</v>
      </c>
      <c r="B28" s="6" t="s">
        <v>160</v>
      </c>
      <c r="C28" s="114">
        <f>SUM(C29:C31)</f>
        <v>0</v>
      </c>
      <c r="D28" s="114">
        <f>SUM(D29:D31)</f>
        <v>0</v>
      </c>
      <c r="E28" s="105"/>
    </row>
    <row r="29" spans="1:5" x14ac:dyDescent="0.35">
      <c r="A29" s="94" t="s">
        <v>55</v>
      </c>
      <c r="B29" s="89"/>
      <c r="C29" s="117"/>
      <c r="D29" s="107"/>
      <c r="E29" s="106"/>
    </row>
    <row r="30" spans="1:5" x14ac:dyDescent="0.35">
      <c r="A30" s="95" t="s">
        <v>56</v>
      </c>
      <c r="B30" s="55"/>
      <c r="C30" s="106"/>
      <c r="D30" s="110"/>
      <c r="E30" s="109"/>
    </row>
    <row r="31" spans="1:5" x14ac:dyDescent="0.35">
      <c r="A31" s="75"/>
      <c r="B31" s="91"/>
      <c r="C31" s="111"/>
      <c r="D31" s="118"/>
      <c r="E31" s="106"/>
    </row>
    <row r="32" spans="1:5" x14ac:dyDescent="0.35">
      <c r="A32" s="85" t="s">
        <v>163</v>
      </c>
      <c r="B32" s="88" t="s">
        <v>166</v>
      </c>
      <c r="C32" s="114">
        <f>SUM(C33:C39)</f>
        <v>0</v>
      </c>
      <c r="D32" s="104">
        <f>SUM(D33:D39)</f>
        <v>0</v>
      </c>
      <c r="E32" s="105"/>
    </row>
    <row r="33" spans="1:8" x14ac:dyDescent="0.35">
      <c r="A33" s="75" t="s">
        <v>132</v>
      </c>
      <c r="B33" s="54"/>
      <c r="C33" s="106"/>
      <c r="D33" s="107"/>
      <c r="E33" s="106"/>
    </row>
    <row r="34" spans="1:8" x14ac:dyDescent="0.35">
      <c r="A34" s="75" t="s">
        <v>70</v>
      </c>
      <c r="B34" s="54"/>
      <c r="C34" s="106"/>
      <c r="D34" s="107"/>
      <c r="E34" s="106"/>
    </row>
    <row r="35" spans="1:8" x14ac:dyDescent="0.35">
      <c r="A35" s="95" t="s">
        <v>186</v>
      </c>
      <c r="B35" s="54"/>
      <c r="C35" s="106"/>
      <c r="D35" s="107"/>
      <c r="E35" s="106"/>
    </row>
    <row r="36" spans="1:8" x14ac:dyDescent="0.35">
      <c r="A36" s="96" t="s">
        <v>57</v>
      </c>
      <c r="B36" s="54"/>
      <c r="C36" s="106"/>
      <c r="D36" s="107"/>
      <c r="E36" s="106"/>
    </row>
    <row r="37" spans="1:8" x14ac:dyDescent="0.35">
      <c r="A37" s="96" t="s">
        <v>58</v>
      </c>
      <c r="B37" s="54"/>
      <c r="C37" s="106"/>
      <c r="D37" s="107"/>
      <c r="E37" s="106"/>
    </row>
    <row r="38" spans="1:8" x14ac:dyDescent="0.35">
      <c r="A38" s="96" t="s">
        <v>20</v>
      </c>
      <c r="B38" s="54"/>
      <c r="C38" s="106"/>
      <c r="D38" s="107"/>
      <c r="E38" s="106"/>
    </row>
    <row r="39" spans="1:8" x14ac:dyDescent="0.35">
      <c r="A39" s="95"/>
      <c r="B39" s="54"/>
      <c r="C39" s="106"/>
      <c r="D39" s="107"/>
      <c r="E39" s="106"/>
    </row>
    <row r="40" spans="1:8" x14ac:dyDescent="0.35">
      <c r="A40" s="83" t="s">
        <v>17</v>
      </c>
      <c r="B40" s="92"/>
      <c r="C40" s="119">
        <f>SUM(C11,C15,C22,C25,C28,C32,)</f>
        <v>0</v>
      </c>
      <c r="D40" s="119">
        <f>SUM(D11,D15,D22,D25,D28,D32,)</f>
        <v>0</v>
      </c>
      <c r="E40" s="119"/>
    </row>
    <row r="41" spans="1:8" s="5" customFormat="1" x14ac:dyDescent="0.35">
      <c r="A41" s="63"/>
      <c r="B41" s="46"/>
      <c r="C41" s="99"/>
      <c r="D41" s="100"/>
      <c r="E41" s="99"/>
      <c r="F41"/>
      <c r="G41"/>
      <c r="H41"/>
    </row>
    <row r="42" spans="1:8" ht="29" x14ac:dyDescent="0.35">
      <c r="A42" s="81" t="s">
        <v>152</v>
      </c>
      <c r="B42" s="82" t="s">
        <v>154</v>
      </c>
      <c r="C42" s="102" t="s">
        <v>155</v>
      </c>
      <c r="D42" s="102" t="s">
        <v>40</v>
      </c>
      <c r="E42" s="102" t="s">
        <v>172</v>
      </c>
    </row>
    <row r="43" spans="1:8" x14ac:dyDescent="0.35">
      <c r="A43" s="85" t="s">
        <v>151</v>
      </c>
      <c r="B43" s="30"/>
      <c r="C43" s="114">
        <f>SUM(C44:C55)</f>
        <v>0</v>
      </c>
      <c r="D43" s="114">
        <f>SUM(D44:D55)</f>
        <v>0</v>
      </c>
      <c r="E43" s="127" t="s">
        <v>156</v>
      </c>
    </row>
    <row r="44" spans="1:8" x14ac:dyDescent="0.35">
      <c r="A44" s="73" t="s">
        <v>109</v>
      </c>
      <c r="B44" s="129"/>
      <c r="C44" s="117"/>
      <c r="D44" s="108"/>
      <c r="E44" s="109"/>
    </row>
    <row r="45" spans="1:8" x14ac:dyDescent="0.35">
      <c r="A45" s="73" t="s">
        <v>110</v>
      </c>
      <c r="B45" s="51"/>
      <c r="C45" s="106"/>
      <c r="D45" s="110"/>
      <c r="E45" s="135"/>
    </row>
    <row r="46" spans="1:8" x14ac:dyDescent="0.35">
      <c r="A46" s="73" t="s">
        <v>111</v>
      </c>
      <c r="B46" s="51"/>
      <c r="C46" s="106"/>
      <c r="D46" s="110"/>
      <c r="E46" s="109"/>
    </row>
    <row r="47" spans="1:8" x14ac:dyDescent="0.35">
      <c r="A47" s="73" t="s">
        <v>112</v>
      </c>
      <c r="B47" s="51"/>
      <c r="C47" s="106"/>
      <c r="D47" s="110"/>
      <c r="E47" s="109"/>
    </row>
    <row r="48" spans="1:8" x14ac:dyDescent="0.35">
      <c r="A48" s="73" t="s">
        <v>113</v>
      </c>
      <c r="B48" s="51"/>
      <c r="C48" s="106"/>
      <c r="D48" s="110"/>
      <c r="E48" s="109"/>
    </row>
    <row r="49" spans="1:5" x14ac:dyDescent="0.35">
      <c r="A49" s="73" t="s">
        <v>114</v>
      </c>
      <c r="B49" s="51"/>
      <c r="C49" s="106"/>
      <c r="D49" s="110"/>
      <c r="E49" s="109"/>
    </row>
    <row r="50" spans="1:5" x14ac:dyDescent="0.35">
      <c r="A50" s="73" t="s">
        <v>115</v>
      </c>
      <c r="B50" s="51"/>
      <c r="C50" s="106"/>
      <c r="D50" s="110"/>
      <c r="E50" s="109"/>
    </row>
    <row r="51" spans="1:5" x14ac:dyDescent="0.35">
      <c r="A51" s="73" t="s">
        <v>116</v>
      </c>
      <c r="B51" s="51"/>
      <c r="C51" s="106"/>
      <c r="D51" s="110"/>
      <c r="E51" s="109"/>
    </row>
    <row r="52" spans="1:5" x14ac:dyDescent="0.35">
      <c r="A52" s="73" t="s">
        <v>59</v>
      </c>
      <c r="B52" s="51"/>
      <c r="C52" s="106"/>
      <c r="D52" s="110"/>
      <c r="E52" s="109"/>
    </row>
    <row r="53" spans="1:5" x14ac:dyDescent="0.35">
      <c r="A53" s="73" t="s">
        <v>35</v>
      </c>
      <c r="B53" s="51"/>
      <c r="C53" s="106"/>
      <c r="D53" s="110"/>
      <c r="E53" s="109"/>
    </row>
    <row r="54" spans="1:5" x14ac:dyDescent="0.35">
      <c r="A54" s="73" t="s">
        <v>39</v>
      </c>
      <c r="B54" s="51"/>
      <c r="C54" s="106"/>
      <c r="D54" s="110"/>
      <c r="E54" s="109"/>
    </row>
    <row r="55" spans="1:5" x14ac:dyDescent="0.35">
      <c r="A55" s="73" t="s">
        <v>38</v>
      </c>
      <c r="B55" s="51"/>
      <c r="C55" s="106"/>
      <c r="D55" s="110"/>
      <c r="E55" s="109"/>
    </row>
    <row r="56" spans="1:5" x14ac:dyDescent="0.35">
      <c r="A56" s="73"/>
      <c r="B56" s="53"/>
      <c r="C56" s="111"/>
      <c r="D56" s="121"/>
      <c r="E56" s="109"/>
    </row>
    <row r="57" spans="1:5" x14ac:dyDescent="0.35">
      <c r="A57" s="85" t="s">
        <v>150</v>
      </c>
      <c r="B57" s="133"/>
      <c r="C57" s="134">
        <f>SUM(C58:C71)</f>
        <v>0</v>
      </c>
      <c r="D57" s="134">
        <f>SUM(D58:D71)</f>
        <v>0</v>
      </c>
      <c r="E57" s="120"/>
    </row>
    <row r="58" spans="1:5" x14ac:dyDescent="0.35">
      <c r="A58" s="130" t="s">
        <v>117</v>
      </c>
      <c r="B58" s="129"/>
      <c r="C58" s="106"/>
      <c r="D58" s="128"/>
      <c r="E58" s="117"/>
    </row>
    <row r="59" spans="1:5" x14ac:dyDescent="0.35">
      <c r="A59" s="131" t="s">
        <v>78</v>
      </c>
      <c r="B59" s="51"/>
      <c r="C59" s="106"/>
      <c r="D59" s="128"/>
      <c r="E59" s="106"/>
    </row>
    <row r="60" spans="1:5" x14ac:dyDescent="0.35">
      <c r="A60" s="131" t="s">
        <v>24</v>
      </c>
      <c r="B60" s="51"/>
      <c r="C60" s="106"/>
      <c r="D60" s="128"/>
      <c r="E60" s="106"/>
    </row>
    <row r="61" spans="1:5" x14ac:dyDescent="0.35">
      <c r="A61" s="131" t="s">
        <v>118</v>
      </c>
      <c r="B61" s="51"/>
      <c r="C61" s="106"/>
      <c r="D61" s="128"/>
      <c r="E61" s="106"/>
    </row>
    <row r="62" spans="1:5" x14ac:dyDescent="0.35">
      <c r="A62" s="131" t="s">
        <v>119</v>
      </c>
      <c r="B62" s="51"/>
      <c r="C62" s="106"/>
      <c r="D62" s="128"/>
      <c r="E62" s="106"/>
    </row>
    <row r="63" spans="1:5" x14ac:dyDescent="0.35">
      <c r="A63" s="131" t="s">
        <v>60</v>
      </c>
      <c r="B63" s="51"/>
      <c r="C63" s="106"/>
      <c r="D63" s="128"/>
      <c r="E63" s="106"/>
    </row>
    <row r="64" spans="1:5" x14ac:dyDescent="0.35">
      <c r="A64" s="131" t="s">
        <v>0</v>
      </c>
      <c r="B64" s="51"/>
      <c r="C64" s="106"/>
      <c r="D64" s="128"/>
      <c r="E64" s="106"/>
    </row>
    <row r="65" spans="1:8" x14ac:dyDescent="0.35">
      <c r="A65" s="131" t="s">
        <v>62</v>
      </c>
      <c r="B65" s="51"/>
      <c r="C65" s="106"/>
      <c r="D65" s="128"/>
      <c r="E65" s="106"/>
    </row>
    <row r="66" spans="1:8" x14ac:dyDescent="0.35">
      <c r="A66" s="131" t="s">
        <v>120</v>
      </c>
      <c r="B66" s="51"/>
      <c r="C66" s="106"/>
      <c r="D66" s="128"/>
      <c r="E66" s="106"/>
    </row>
    <row r="67" spans="1:8" x14ac:dyDescent="0.35">
      <c r="A67" s="131" t="s">
        <v>121</v>
      </c>
      <c r="B67" s="51"/>
      <c r="C67" s="106"/>
      <c r="D67" s="128"/>
      <c r="E67" s="106"/>
    </row>
    <row r="68" spans="1:8" x14ac:dyDescent="0.35">
      <c r="A68" s="131" t="s">
        <v>122</v>
      </c>
      <c r="B68" s="51"/>
      <c r="C68" s="106"/>
      <c r="D68" s="128"/>
      <c r="E68" s="106"/>
    </row>
    <row r="69" spans="1:8" x14ac:dyDescent="0.35">
      <c r="A69" s="131" t="s">
        <v>123</v>
      </c>
      <c r="B69" s="48"/>
      <c r="C69" s="106"/>
      <c r="D69" s="128"/>
      <c r="E69" s="110"/>
    </row>
    <row r="70" spans="1:8" x14ac:dyDescent="0.35">
      <c r="A70" s="131" t="s">
        <v>87</v>
      </c>
      <c r="B70" s="48"/>
      <c r="C70" s="106"/>
      <c r="D70" s="128"/>
      <c r="E70" s="110"/>
    </row>
    <row r="71" spans="1:8" x14ac:dyDescent="0.35">
      <c r="A71" s="132" t="s">
        <v>61</v>
      </c>
      <c r="B71" s="48"/>
      <c r="C71" s="106"/>
      <c r="D71" s="128"/>
      <c r="E71" s="110"/>
    </row>
    <row r="72" spans="1:8" x14ac:dyDescent="0.35">
      <c r="A72" s="132"/>
      <c r="B72" s="48"/>
      <c r="C72" s="106"/>
      <c r="D72" s="128"/>
      <c r="E72" s="121"/>
    </row>
    <row r="73" spans="1:8" s="5" customFormat="1" x14ac:dyDescent="0.35">
      <c r="A73" s="83" t="s">
        <v>17</v>
      </c>
      <c r="B73" s="83"/>
      <c r="C73" s="122">
        <f>SUM(C43,C57,)</f>
        <v>0</v>
      </c>
      <c r="D73" s="122">
        <f>SUM(D43,D57)</f>
        <v>0</v>
      </c>
      <c r="E73" s="122"/>
      <c r="F73"/>
      <c r="G73"/>
      <c r="H73"/>
    </row>
    <row r="74" spans="1:8" s="5" customFormat="1" x14ac:dyDescent="0.35">
      <c r="A74" s="45"/>
      <c r="B74" s="52"/>
      <c r="C74" s="123"/>
      <c r="D74" s="124"/>
      <c r="E74" s="124"/>
      <c r="F74"/>
      <c r="G74"/>
      <c r="H74"/>
    </row>
    <row r="75" spans="1:8" ht="29" x14ac:dyDescent="0.35">
      <c r="A75" s="81" t="s">
        <v>153</v>
      </c>
      <c r="B75" s="82" t="s">
        <v>154</v>
      </c>
      <c r="C75" s="102" t="s">
        <v>155</v>
      </c>
      <c r="D75" s="102" t="s">
        <v>40</v>
      </c>
      <c r="E75" s="102" t="s">
        <v>172</v>
      </c>
    </row>
    <row r="76" spans="1:8" x14ac:dyDescent="0.35">
      <c r="A76" s="74"/>
      <c r="B76" s="49"/>
      <c r="C76" s="117"/>
      <c r="D76" s="125"/>
      <c r="E76" s="106"/>
    </row>
    <row r="77" spans="1:8" x14ac:dyDescent="0.35">
      <c r="A77" s="75"/>
      <c r="B77" s="48"/>
      <c r="C77" s="106"/>
      <c r="D77" s="107"/>
      <c r="E77" s="106"/>
    </row>
    <row r="78" spans="1:8" x14ac:dyDescent="0.35">
      <c r="A78" s="75"/>
      <c r="B78" s="48"/>
      <c r="C78" s="106"/>
      <c r="D78" s="107"/>
      <c r="E78" s="106"/>
    </row>
    <row r="79" spans="1:8" x14ac:dyDescent="0.35">
      <c r="A79" s="75"/>
      <c r="B79" s="48"/>
      <c r="C79" s="106"/>
      <c r="D79" s="107"/>
      <c r="E79" s="106"/>
    </row>
    <row r="80" spans="1:8" x14ac:dyDescent="0.35">
      <c r="A80" s="75"/>
      <c r="B80" s="48"/>
      <c r="C80" s="106"/>
      <c r="D80" s="107"/>
      <c r="E80" s="106"/>
    </row>
    <row r="81" spans="1:8" x14ac:dyDescent="0.35">
      <c r="A81" s="76"/>
      <c r="B81" s="50"/>
      <c r="C81" s="111"/>
      <c r="D81" s="118"/>
      <c r="E81" s="111"/>
    </row>
    <row r="82" spans="1:8" x14ac:dyDescent="0.35">
      <c r="A82" s="83" t="s">
        <v>17</v>
      </c>
      <c r="B82" s="83"/>
      <c r="C82" s="122">
        <f>SUM(C76:C81)</f>
        <v>0</v>
      </c>
      <c r="D82" s="122">
        <f>SUM(D76:D81)</f>
        <v>0</v>
      </c>
      <c r="E82" s="122"/>
    </row>
    <row r="83" spans="1:8" s="5" customFormat="1" x14ac:dyDescent="0.35">
      <c r="A83" s="63"/>
      <c r="B83" s="46"/>
      <c r="C83" s="99"/>
      <c r="D83" s="100"/>
      <c r="E83" s="99"/>
      <c r="F83"/>
      <c r="G83"/>
      <c r="H83"/>
    </row>
    <row r="84" spans="1:8" ht="29" x14ac:dyDescent="0.35">
      <c r="A84" s="81" t="s">
        <v>51</v>
      </c>
      <c r="B84" s="82" t="s">
        <v>154</v>
      </c>
      <c r="C84" s="102" t="s">
        <v>155</v>
      </c>
      <c r="D84" s="102" t="s">
        <v>40</v>
      </c>
      <c r="E84" s="102" t="s">
        <v>172</v>
      </c>
    </row>
    <row r="85" spans="1:8" x14ac:dyDescent="0.35">
      <c r="A85" s="136" t="s">
        <v>164</v>
      </c>
      <c r="B85" s="49"/>
      <c r="C85" s="117"/>
      <c r="D85" s="125"/>
      <c r="E85" s="106"/>
    </row>
    <row r="86" spans="1:8" x14ac:dyDescent="0.35">
      <c r="A86" s="137" t="s">
        <v>165</v>
      </c>
      <c r="B86" s="48"/>
      <c r="C86" s="106"/>
      <c r="D86" s="107"/>
      <c r="E86" s="106"/>
    </row>
    <row r="87" spans="1:8" x14ac:dyDescent="0.35">
      <c r="A87" s="86"/>
      <c r="B87" s="48"/>
      <c r="C87" s="106"/>
      <c r="D87" s="107"/>
      <c r="E87" s="106"/>
    </row>
    <row r="88" spans="1:8" x14ac:dyDescent="0.35">
      <c r="A88" s="86"/>
      <c r="B88" s="48"/>
      <c r="C88" s="106"/>
      <c r="D88" s="107"/>
      <c r="E88" s="106"/>
    </row>
    <row r="89" spans="1:8" x14ac:dyDescent="0.35">
      <c r="A89" s="86"/>
      <c r="B89" s="48"/>
      <c r="C89" s="106"/>
      <c r="D89" s="107"/>
      <c r="E89" s="106"/>
    </row>
    <row r="90" spans="1:8" x14ac:dyDescent="0.35">
      <c r="A90" s="86"/>
      <c r="B90" s="48"/>
      <c r="C90" s="106"/>
      <c r="D90" s="107"/>
      <c r="E90" s="106"/>
    </row>
    <row r="91" spans="1:8" x14ac:dyDescent="0.35">
      <c r="A91" s="86"/>
      <c r="B91" s="48"/>
      <c r="C91" s="106"/>
      <c r="D91" s="107"/>
      <c r="E91" s="106"/>
    </row>
    <row r="92" spans="1:8" x14ac:dyDescent="0.35">
      <c r="A92" s="86"/>
      <c r="B92" s="48"/>
      <c r="C92" s="106"/>
      <c r="D92" s="107"/>
      <c r="E92" s="106"/>
    </row>
    <row r="93" spans="1:8" x14ac:dyDescent="0.35">
      <c r="A93" s="87"/>
      <c r="B93" s="50"/>
      <c r="C93" s="111"/>
      <c r="D93" s="118"/>
      <c r="E93" s="111"/>
    </row>
    <row r="94" spans="1:8" x14ac:dyDescent="0.35">
      <c r="A94" s="83" t="s">
        <v>17</v>
      </c>
      <c r="B94" s="83"/>
      <c r="C94" s="83">
        <f>SUM(C85:C93)</f>
        <v>0</v>
      </c>
      <c r="D94" s="83">
        <f>SUM(D85:D93)</f>
        <v>0</v>
      </c>
      <c r="E94" s="83"/>
    </row>
    <row r="96" spans="1:8" x14ac:dyDescent="0.35">
      <c r="B96" s="62" t="s">
        <v>16</v>
      </c>
      <c r="C96" s="100">
        <f>SUM(C40,D40,C73,D73,C82,D82,C94,D94,)</f>
        <v>0</v>
      </c>
    </row>
    <row r="97" spans="1:1" x14ac:dyDescent="0.35">
      <c r="A97" s="62"/>
    </row>
    <row r="98" spans="1:1" x14ac:dyDescent="0.35">
      <c r="A98" s="62"/>
    </row>
    <row r="99" spans="1:1" x14ac:dyDescent="0.35">
      <c r="A99" s="62"/>
    </row>
  </sheetData>
  <hyperlinks>
    <hyperlink ref="A8" r:id="rId1" location="/" display="https://www.aalto.fi/sv/minors-sv - /" xr:uid="{475894D5-EE11-4D30-A71C-2E8D0B97011E}"/>
    <hyperlink ref="A7" r:id="rId2" location="2-informationsnatverk" xr:uid="{6E137526-210D-43A0-BBF3-CDC41350A993}"/>
  </hyperlinks>
  <pageMargins left="0.7" right="0.7" top="0.75" bottom="0.75" header="0.3" footer="0.3"/>
  <pageSetup paperSize="9" orientation="portrait" verticalDpi="0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182CAB-AE8F-4958-9680-FB1B1CFACB4B}">
  <dimension ref="A1:G101"/>
  <sheetViews>
    <sheetView zoomScaleNormal="100" workbookViewId="0">
      <selection activeCell="C94" sqref="C94"/>
    </sheetView>
  </sheetViews>
  <sheetFormatPr defaultRowHeight="14.5" x14ac:dyDescent="0.35"/>
  <cols>
    <col min="1" max="1" width="95.81640625" style="2" customWidth="1"/>
    <col min="2" max="2" width="61" style="2" customWidth="1"/>
    <col min="3" max="3" width="13.81640625" customWidth="1"/>
    <col min="4" max="4" width="12.26953125" style="3" customWidth="1"/>
    <col min="5" max="5" width="18" style="4" customWidth="1"/>
    <col min="6" max="6" width="52.54296875" customWidth="1"/>
  </cols>
  <sheetData>
    <row r="1" spans="1:7" ht="18.5" x14ac:dyDescent="0.45">
      <c r="A1" s="1" t="s">
        <v>3</v>
      </c>
    </row>
    <row r="2" spans="1:7" x14ac:dyDescent="0.35">
      <c r="B2"/>
      <c r="D2"/>
      <c r="E2"/>
    </row>
    <row r="3" spans="1:7" x14ac:dyDescent="0.35">
      <c r="A3" s="5" t="s">
        <v>6</v>
      </c>
      <c r="B3"/>
      <c r="D3"/>
      <c r="E3"/>
    </row>
    <row r="4" spans="1:7" x14ac:dyDescent="0.35">
      <c r="A4" s="5" t="s">
        <v>7</v>
      </c>
      <c r="B4"/>
      <c r="D4"/>
      <c r="E4"/>
    </row>
    <row r="5" spans="1:7" x14ac:dyDescent="0.35">
      <c r="A5" s="62" t="s">
        <v>181</v>
      </c>
      <c r="B5"/>
      <c r="D5"/>
      <c r="E5"/>
    </row>
    <row r="6" spans="1:7" x14ac:dyDescent="0.35">
      <c r="A6" s="5"/>
      <c r="B6"/>
      <c r="D6"/>
      <c r="E6"/>
    </row>
    <row r="7" spans="1:7" x14ac:dyDescent="0.35">
      <c r="A7" s="57" t="s">
        <v>183</v>
      </c>
    </row>
    <row r="8" spans="1:7" x14ac:dyDescent="0.35">
      <c r="A8" s="57" t="s">
        <v>2</v>
      </c>
    </row>
    <row r="10" spans="1:7" ht="29" x14ac:dyDescent="0.35">
      <c r="A10" s="81" t="s">
        <v>174</v>
      </c>
      <c r="B10" s="82" t="s">
        <v>154</v>
      </c>
      <c r="C10" s="102" t="s">
        <v>155</v>
      </c>
      <c r="D10" s="102" t="s">
        <v>40</v>
      </c>
      <c r="E10" s="102" t="s">
        <v>172</v>
      </c>
      <c r="G10" s="5"/>
    </row>
    <row r="11" spans="1:7" x14ac:dyDescent="0.35">
      <c r="A11" s="138" t="s">
        <v>29</v>
      </c>
      <c r="B11" s="6" t="s">
        <v>176</v>
      </c>
      <c r="C11" s="27">
        <f>SUM(C12:C15)</f>
        <v>0</v>
      </c>
      <c r="D11" s="8">
        <f>SUM(D12:D15)</f>
        <v>0</v>
      </c>
      <c r="E11" s="126" t="s">
        <v>156</v>
      </c>
    </row>
    <row r="12" spans="1:7" x14ac:dyDescent="0.35">
      <c r="A12" s="15" t="s">
        <v>66</v>
      </c>
      <c r="B12" s="10"/>
      <c r="C12" s="11"/>
      <c r="D12" s="12"/>
      <c r="E12" s="13"/>
    </row>
    <row r="13" spans="1:7" x14ac:dyDescent="0.35">
      <c r="A13" t="s">
        <v>67</v>
      </c>
      <c r="B13" s="10"/>
      <c r="C13" s="11"/>
      <c r="D13" s="12"/>
      <c r="E13" s="13"/>
    </row>
    <row r="14" spans="1:7" x14ac:dyDescent="0.35">
      <c r="A14" t="s">
        <v>68</v>
      </c>
      <c r="B14" s="10"/>
      <c r="C14" s="11"/>
      <c r="D14" s="12"/>
      <c r="E14" s="13"/>
    </row>
    <row r="15" spans="1:7" x14ac:dyDescent="0.35">
      <c r="A15" s="16"/>
      <c r="B15" s="17"/>
      <c r="C15" s="18"/>
      <c r="D15" s="19"/>
      <c r="E15" s="13"/>
    </row>
    <row r="16" spans="1:7" x14ac:dyDescent="0.35">
      <c r="A16" s="138" t="s">
        <v>15</v>
      </c>
      <c r="B16" s="139" t="s">
        <v>158</v>
      </c>
      <c r="C16" s="140">
        <f>SUM(C17:C22)</f>
        <v>0</v>
      </c>
      <c r="D16" s="141">
        <f>SUM(D17:D22)</f>
        <v>0</v>
      </c>
      <c r="E16" s="6"/>
    </row>
    <row r="17" spans="1:5" x14ac:dyDescent="0.35">
      <c r="A17" t="s">
        <v>63</v>
      </c>
      <c r="B17" s="20"/>
      <c r="C17" s="32"/>
      <c r="D17" s="21"/>
      <c r="E17" s="22"/>
    </row>
    <row r="18" spans="1:5" x14ac:dyDescent="0.35">
      <c r="A18" t="s">
        <v>64</v>
      </c>
      <c r="B18" s="10"/>
      <c r="C18" s="11"/>
      <c r="D18" s="23"/>
      <c r="E18" s="22"/>
    </row>
    <row r="19" spans="1:5" x14ac:dyDescent="0.35">
      <c r="A19" t="s">
        <v>65</v>
      </c>
      <c r="B19" s="10"/>
      <c r="C19" s="11"/>
      <c r="D19" s="23"/>
      <c r="E19" s="22"/>
    </row>
    <row r="20" spans="1:5" x14ac:dyDescent="0.35">
      <c r="A20" t="s">
        <v>69</v>
      </c>
      <c r="B20" s="10"/>
      <c r="C20" s="11"/>
      <c r="D20" s="23"/>
      <c r="E20" s="22"/>
    </row>
    <row r="21" spans="1:5" x14ac:dyDescent="0.35">
      <c r="A21" t="s">
        <v>19</v>
      </c>
      <c r="B21" s="10"/>
      <c r="C21" s="11"/>
      <c r="D21" s="23"/>
      <c r="E21" s="22"/>
    </row>
    <row r="22" spans="1:5" x14ac:dyDescent="0.35">
      <c r="A22"/>
      <c r="B22" s="17"/>
      <c r="C22" s="18"/>
      <c r="D22" s="24"/>
      <c r="E22" s="22"/>
    </row>
    <row r="23" spans="1:5" x14ac:dyDescent="0.35">
      <c r="A23" s="138" t="s">
        <v>97</v>
      </c>
      <c r="B23" s="142" t="s">
        <v>177</v>
      </c>
      <c r="C23" s="143">
        <f>SUM(C24:C26)</f>
        <v>0</v>
      </c>
      <c r="D23" s="144">
        <f>SUM(D24:D26)</f>
        <v>0</v>
      </c>
      <c r="E23" s="6"/>
    </row>
    <row r="24" spans="1:5" x14ac:dyDescent="0.35">
      <c r="A24" s="35" t="s">
        <v>18</v>
      </c>
      <c r="B24" s="38"/>
      <c r="C24" s="32"/>
      <c r="D24" s="12"/>
      <c r="E24" s="13"/>
    </row>
    <row r="25" spans="1:5" x14ac:dyDescent="0.35">
      <c r="A25" t="s">
        <v>53</v>
      </c>
      <c r="B25" s="15"/>
      <c r="C25" s="11"/>
      <c r="D25" s="12"/>
      <c r="E25" s="13"/>
    </row>
    <row r="26" spans="1:5" x14ac:dyDescent="0.35">
      <c r="A26"/>
      <c r="B26" s="16"/>
      <c r="C26" s="18"/>
      <c r="D26" s="12"/>
      <c r="E26" s="13"/>
    </row>
    <row r="27" spans="1:5" x14ac:dyDescent="0.35">
      <c r="A27" s="138" t="s">
        <v>9</v>
      </c>
      <c r="B27" s="6" t="s">
        <v>159</v>
      </c>
      <c r="C27" s="77">
        <f>SUM(C28:C29)</f>
        <v>0</v>
      </c>
      <c r="D27" s="27">
        <f>SUM(D28:D29)</f>
        <v>0</v>
      </c>
      <c r="E27" s="6"/>
    </row>
    <row r="28" spans="1:5" x14ac:dyDescent="0.35">
      <c r="A28" s="36" t="s">
        <v>71</v>
      </c>
      <c r="B28" s="10"/>
      <c r="D28" s="23"/>
      <c r="E28" s="13"/>
    </row>
    <row r="29" spans="1:5" x14ac:dyDescent="0.35">
      <c r="A29" s="37"/>
      <c r="B29" s="17"/>
      <c r="C29" s="40"/>
      <c r="D29" s="24"/>
      <c r="E29" s="13"/>
    </row>
    <row r="30" spans="1:5" x14ac:dyDescent="0.35">
      <c r="A30" s="138" t="s">
        <v>14</v>
      </c>
      <c r="B30" s="6" t="s">
        <v>178</v>
      </c>
      <c r="C30" s="27">
        <f>SUM(C31:C37)</f>
        <v>0</v>
      </c>
      <c r="D30" s="8">
        <f>SUM(D31:D37)</f>
        <v>0</v>
      </c>
      <c r="E30" s="6"/>
    </row>
    <row r="31" spans="1:5" x14ac:dyDescent="0.35">
      <c r="A31" s="63" t="s">
        <v>70</v>
      </c>
      <c r="B31" s="15"/>
      <c r="C31" s="11"/>
      <c r="D31" s="12"/>
      <c r="E31" s="13"/>
    </row>
    <row r="32" spans="1:5" x14ac:dyDescent="0.35">
      <c r="A32" s="28" t="s">
        <v>132</v>
      </c>
      <c r="B32" s="15"/>
      <c r="C32" s="11"/>
      <c r="D32" s="12"/>
      <c r="E32" s="13"/>
    </row>
    <row r="33" spans="1:7" x14ac:dyDescent="0.35">
      <c r="A33" s="44" t="s">
        <v>57</v>
      </c>
      <c r="B33" s="15"/>
      <c r="C33" s="11"/>
      <c r="D33" s="12"/>
      <c r="E33" s="13"/>
    </row>
    <row r="34" spans="1:7" x14ac:dyDescent="0.35">
      <c r="A34" s="44" t="s">
        <v>58</v>
      </c>
      <c r="B34" s="15"/>
      <c r="C34" s="11"/>
      <c r="D34" s="12"/>
      <c r="E34" s="13"/>
    </row>
    <row r="35" spans="1:7" x14ac:dyDescent="0.35">
      <c r="A35" s="44" t="s">
        <v>20</v>
      </c>
      <c r="B35" s="15"/>
      <c r="C35" s="11"/>
      <c r="D35" s="12"/>
      <c r="E35" s="13"/>
    </row>
    <row r="36" spans="1:7" ht="43.5" x14ac:dyDescent="0.35">
      <c r="A36" s="2" t="s">
        <v>141</v>
      </c>
      <c r="B36" s="15"/>
      <c r="C36" s="11"/>
      <c r="D36" s="12"/>
      <c r="E36" s="13"/>
    </row>
    <row r="37" spans="1:7" x14ac:dyDescent="0.35">
      <c r="A37" s="41"/>
      <c r="B37" s="16"/>
      <c r="C37" s="18"/>
      <c r="D37" s="19"/>
      <c r="E37" s="29"/>
    </row>
    <row r="38" spans="1:7" x14ac:dyDescent="0.35">
      <c r="A38" s="83" t="s">
        <v>17</v>
      </c>
      <c r="B38" s="83"/>
      <c r="C38" s="83">
        <f>SUM(C11,C16,C23,C27,C30,)</f>
        <v>0</v>
      </c>
      <c r="D38" s="83">
        <f>SUM(D11,D16,D23,D27,D30,)</f>
        <v>0</v>
      </c>
      <c r="E38" s="83"/>
    </row>
    <row r="40" spans="1:7" ht="29" x14ac:dyDescent="0.35">
      <c r="A40" s="81" t="s">
        <v>152</v>
      </c>
      <c r="B40" s="82" t="s">
        <v>154</v>
      </c>
      <c r="C40" s="102" t="s">
        <v>155</v>
      </c>
      <c r="D40" s="102" t="s">
        <v>40</v>
      </c>
      <c r="E40" s="102" t="s">
        <v>172</v>
      </c>
      <c r="G40" s="5"/>
    </row>
    <row r="41" spans="1:7" x14ac:dyDescent="0.35">
      <c r="A41" s="138" t="s">
        <v>179</v>
      </c>
      <c r="B41" s="149"/>
      <c r="C41" s="140">
        <f>SUM(C42:C48)</f>
        <v>0</v>
      </c>
      <c r="D41" s="141">
        <f>SUM(D42:D48)</f>
        <v>0</v>
      </c>
      <c r="E41" s="126" t="s">
        <v>156</v>
      </c>
    </row>
    <row r="42" spans="1:7" x14ac:dyDescent="0.35">
      <c r="A42" s="146" t="s">
        <v>74</v>
      </c>
      <c r="B42" s="38"/>
      <c r="C42" s="32"/>
      <c r="D42" s="21"/>
      <c r="E42" s="22"/>
    </row>
    <row r="43" spans="1:7" x14ac:dyDescent="0.35">
      <c r="A43" s="147" t="s">
        <v>73</v>
      </c>
      <c r="B43" s="15"/>
      <c r="C43" s="11"/>
      <c r="D43" s="23"/>
      <c r="E43" s="39"/>
    </row>
    <row r="44" spans="1:7" x14ac:dyDescent="0.35">
      <c r="A44" s="148" t="s">
        <v>30</v>
      </c>
      <c r="B44" s="15"/>
      <c r="C44" s="11"/>
      <c r="D44" s="23"/>
      <c r="E44" s="22"/>
    </row>
    <row r="45" spans="1:7" x14ac:dyDescent="0.35">
      <c r="A45" s="148" t="s">
        <v>35</v>
      </c>
      <c r="B45" s="15"/>
      <c r="C45" s="11"/>
      <c r="D45" s="23"/>
      <c r="E45" s="22"/>
    </row>
    <row r="46" spans="1:7" x14ac:dyDescent="0.35">
      <c r="A46" s="36" t="s">
        <v>72</v>
      </c>
      <c r="B46" s="15"/>
      <c r="C46" s="11"/>
      <c r="D46" s="23"/>
      <c r="E46" s="22"/>
    </row>
    <row r="47" spans="1:7" x14ac:dyDescent="0.35">
      <c r="A47" s="36" t="s">
        <v>38</v>
      </c>
      <c r="B47" s="15"/>
      <c r="C47" s="11"/>
      <c r="D47" s="23"/>
      <c r="E47" s="22"/>
    </row>
    <row r="48" spans="1:7" x14ac:dyDescent="0.35">
      <c r="A48" s="36"/>
      <c r="B48" s="16"/>
      <c r="C48" s="18"/>
      <c r="D48" s="24"/>
      <c r="E48" s="22"/>
    </row>
    <row r="49" spans="1:5" x14ac:dyDescent="0.35">
      <c r="A49" s="138" t="s">
        <v>175</v>
      </c>
      <c r="B49" s="133"/>
      <c r="C49" s="143">
        <f>SUM(C50:C56)</f>
        <v>0</v>
      </c>
      <c r="D49" s="144">
        <f>SUM(D50:D56)</f>
        <v>0</v>
      </c>
      <c r="E49" s="6"/>
    </row>
    <row r="50" spans="1:5" x14ac:dyDescent="0.35">
      <c r="A50" t="s">
        <v>75</v>
      </c>
      <c r="B50" s="15"/>
      <c r="C50" s="11"/>
      <c r="D50" s="23"/>
      <c r="E50" s="13"/>
    </row>
    <row r="51" spans="1:5" x14ac:dyDescent="0.35">
      <c r="A51" t="s">
        <v>76</v>
      </c>
      <c r="B51" s="15"/>
      <c r="C51" s="11"/>
      <c r="D51" s="23"/>
      <c r="E51" s="13"/>
    </row>
    <row r="52" spans="1:5" x14ac:dyDescent="0.35">
      <c r="A52" s="11" t="s">
        <v>77</v>
      </c>
      <c r="B52" s="42"/>
      <c r="C52" s="11"/>
      <c r="D52" s="23"/>
      <c r="E52" s="13"/>
    </row>
    <row r="53" spans="1:5" x14ac:dyDescent="0.35">
      <c r="A53" s="43" t="s">
        <v>80</v>
      </c>
      <c r="B53" s="15"/>
      <c r="C53" s="11"/>
      <c r="D53" s="23"/>
      <c r="E53" s="13"/>
    </row>
    <row r="54" spans="1:5" x14ac:dyDescent="0.35">
      <c r="A54" s="11" t="s">
        <v>81</v>
      </c>
      <c r="B54" s="42"/>
      <c r="C54" s="11"/>
      <c r="D54" s="23"/>
      <c r="E54" s="13"/>
    </row>
    <row r="55" spans="1:5" x14ac:dyDescent="0.35">
      <c r="A55" s="11" t="s">
        <v>79</v>
      </c>
      <c r="B55" s="42"/>
      <c r="C55" s="11"/>
      <c r="D55" s="23"/>
      <c r="E55" s="13"/>
    </row>
    <row r="56" spans="1:5" x14ac:dyDescent="0.35">
      <c r="A56" s="15"/>
      <c r="B56" s="15"/>
      <c r="C56" s="11"/>
      <c r="D56" s="23"/>
      <c r="E56" s="13"/>
    </row>
    <row r="57" spans="1:5" x14ac:dyDescent="0.35">
      <c r="A57" s="138" t="s">
        <v>82</v>
      </c>
      <c r="B57" s="6"/>
      <c r="C57" s="27">
        <f>SUM(C58:C72)</f>
        <v>0</v>
      </c>
      <c r="D57" s="8">
        <f>SUM(D58:D72)</f>
        <v>0</v>
      </c>
      <c r="E57" s="6"/>
    </row>
    <row r="58" spans="1:5" x14ac:dyDescent="0.35">
      <c r="A58" t="s">
        <v>83</v>
      </c>
      <c r="B58" s="15"/>
      <c r="C58" s="11"/>
      <c r="D58" s="23"/>
      <c r="E58" s="13"/>
    </row>
    <row r="59" spans="1:5" x14ac:dyDescent="0.35">
      <c r="A59" t="s">
        <v>84</v>
      </c>
      <c r="B59" s="15"/>
      <c r="C59" s="11"/>
      <c r="D59" s="23"/>
      <c r="E59" s="13"/>
    </row>
    <row r="60" spans="1:5" x14ac:dyDescent="0.35">
      <c r="A60" t="s">
        <v>85</v>
      </c>
      <c r="B60" s="15"/>
      <c r="C60" s="11"/>
      <c r="D60" s="23"/>
      <c r="E60" s="13"/>
    </row>
    <row r="61" spans="1:5" x14ac:dyDescent="0.35">
      <c r="A61" t="s">
        <v>86</v>
      </c>
      <c r="B61" s="15"/>
      <c r="C61" s="11"/>
      <c r="D61" s="23"/>
      <c r="E61" s="13"/>
    </row>
    <row r="62" spans="1:5" x14ac:dyDescent="0.35">
      <c r="A62" t="s">
        <v>87</v>
      </c>
      <c r="B62" s="15"/>
      <c r="C62" s="11"/>
      <c r="D62" s="23"/>
      <c r="E62" s="13"/>
    </row>
    <row r="63" spans="1:5" x14ac:dyDescent="0.35">
      <c r="A63" t="s">
        <v>88</v>
      </c>
      <c r="B63" s="15"/>
      <c r="C63" s="11"/>
      <c r="D63" s="23"/>
      <c r="E63" s="13"/>
    </row>
    <row r="64" spans="1:5" x14ac:dyDescent="0.35">
      <c r="A64" t="s">
        <v>78</v>
      </c>
      <c r="B64" s="15"/>
      <c r="C64" s="11"/>
      <c r="D64" s="23"/>
      <c r="E64" s="13"/>
    </row>
    <row r="65" spans="1:7" x14ac:dyDescent="0.35">
      <c r="A65" s="2" t="s">
        <v>89</v>
      </c>
      <c r="B65" s="15"/>
      <c r="C65" s="11"/>
      <c r="D65" s="23"/>
      <c r="E65" s="13"/>
    </row>
    <row r="66" spans="1:7" x14ac:dyDescent="0.35">
      <c r="A66" s="2" t="s">
        <v>91</v>
      </c>
      <c r="B66" s="15"/>
      <c r="C66" s="11"/>
      <c r="D66" s="23"/>
      <c r="E66" s="13"/>
    </row>
    <row r="67" spans="1:7" x14ac:dyDescent="0.35">
      <c r="A67" t="s">
        <v>90</v>
      </c>
      <c r="B67" s="15"/>
      <c r="C67" s="11"/>
      <c r="D67" s="23"/>
      <c r="E67" s="13"/>
    </row>
    <row r="68" spans="1:7" x14ac:dyDescent="0.35">
      <c r="A68" t="s">
        <v>92</v>
      </c>
      <c r="B68" s="15"/>
      <c r="C68" s="11"/>
      <c r="D68" s="23"/>
      <c r="E68" s="13"/>
    </row>
    <row r="69" spans="1:7" x14ac:dyDescent="0.35">
      <c r="A69" t="s">
        <v>93</v>
      </c>
      <c r="B69" s="15"/>
      <c r="C69" s="11"/>
      <c r="D69" s="23"/>
      <c r="E69" s="13"/>
    </row>
    <row r="70" spans="1:7" x14ac:dyDescent="0.35">
      <c r="A70" t="s">
        <v>94</v>
      </c>
      <c r="B70" s="15"/>
      <c r="C70" s="11"/>
      <c r="D70" s="23"/>
      <c r="E70" s="13"/>
    </row>
    <row r="71" spans="1:7" x14ac:dyDescent="0.35">
      <c r="A71" t="s">
        <v>95</v>
      </c>
      <c r="B71" s="15"/>
      <c r="C71" s="11"/>
      <c r="D71" s="23"/>
      <c r="E71" s="13"/>
    </row>
    <row r="72" spans="1:7" x14ac:dyDescent="0.35">
      <c r="A72"/>
      <c r="B72" s="15"/>
      <c r="C72" s="11"/>
      <c r="D72" s="23"/>
      <c r="E72" s="13"/>
    </row>
    <row r="73" spans="1:7" x14ac:dyDescent="0.35">
      <c r="A73" s="83" t="s">
        <v>17</v>
      </c>
      <c r="B73" s="83"/>
      <c r="C73" s="83">
        <f>SUM(C41,C49,C57,)</f>
        <v>0</v>
      </c>
      <c r="D73" s="83">
        <f>SUM(D41,D49,D57,)</f>
        <v>0</v>
      </c>
      <c r="E73" s="83"/>
    </row>
    <row r="75" spans="1:7" ht="29" x14ac:dyDescent="0.35">
      <c r="A75" s="81" t="s">
        <v>50</v>
      </c>
      <c r="B75" s="82" t="s">
        <v>154</v>
      </c>
      <c r="C75" s="102" t="s">
        <v>155</v>
      </c>
      <c r="D75" s="102" t="s">
        <v>40</v>
      </c>
      <c r="E75" s="102" t="s">
        <v>172</v>
      </c>
      <c r="G75" s="5"/>
    </row>
    <row r="76" spans="1:7" x14ac:dyDescent="0.35">
      <c r="A76" s="152"/>
      <c r="B76" s="20"/>
      <c r="C76" s="32"/>
      <c r="D76" s="33"/>
      <c r="E76" s="13"/>
    </row>
    <row r="77" spans="1:7" x14ac:dyDescent="0.35">
      <c r="A77" s="153"/>
      <c r="B77" s="10"/>
      <c r="C77" s="11"/>
      <c r="D77" s="12"/>
      <c r="E77" s="13"/>
    </row>
    <row r="78" spans="1:7" x14ac:dyDescent="0.35">
      <c r="A78" s="153"/>
      <c r="B78" s="10"/>
      <c r="C78" s="11"/>
      <c r="D78" s="12"/>
      <c r="E78" s="13"/>
    </row>
    <row r="79" spans="1:7" x14ac:dyDescent="0.35">
      <c r="A79" s="153"/>
      <c r="B79" s="10"/>
      <c r="C79" s="11"/>
      <c r="D79" s="12"/>
      <c r="E79" s="13"/>
    </row>
    <row r="80" spans="1:7" x14ac:dyDescent="0.35">
      <c r="A80" s="153"/>
      <c r="B80" s="10"/>
      <c r="C80" s="11"/>
      <c r="D80" s="12"/>
      <c r="E80" s="13"/>
    </row>
    <row r="81" spans="1:7" x14ac:dyDescent="0.35">
      <c r="A81" s="154"/>
      <c r="B81" s="17"/>
      <c r="C81" s="18"/>
      <c r="D81" s="19"/>
      <c r="E81" s="29"/>
    </row>
    <row r="82" spans="1:7" x14ac:dyDescent="0.35">
      <c r="A82" s="83" t="s">
        <v>17</v>
      </c>
      <c r="B82" s="83"/>
      <c r="C82" s="83">
        <f>SUM(C76:C81)</f>
        <v>0</v>
      </c>
      <c r="D82" s="83">
        <f>SUM(D76:D81)</f>
        <v>0</v>
      </c>
      <c r="E82" s="83"/>
    </row>
    <row r="84" spans="1:7" ht="29" x14ac:dyDescent="0.35">
      <c r="A84" s="81" t="s">
        <v>51</v>
      </c>
      <c r="B84" s="82" t="s">
        <v>154</v>
      </c>
      <c r="C84" s="102" t="s">
        <v>155</v>
      </c>
      <c r="D84" s="102" t="s">
        <v>40</v>
      </c>
      <c r="E84" s="102" t="s">
        <v>172</v>
      </c>
      <c r="G84" s="5"/>
    </row>
    <row r="85" spans="1:7" x14ac:dyDescent="0.35">
      <c r="A85" s="136" t="s">
        <v>164</v>
      </c>
      <c r="B85" s="20"/>
      <c r="C85" s="32"/>
      <c r="D85" s="33"/>
      <c r="E85" s="13"/>
    </row>
    <row r="86" spans="1:7" x14ac:dyDescent="0.35">
      <c r="A86" s="137" t="s">
        <v>165</v>
      </c>
      <c r="B86" s="10"/>
      <c r="C86" s="11"/>
      <c r="D86" s="12"/>
      <c r="E86" s="13"/>
    </row>
    <row r="87" spans="1:7" x14ac:dyDescent="0.35">
      <c r="A87" s="150"/>
      <c r="B87" s="10"/>
      <c r="C87" s="11"/>
      <c r="D87" s="12"/>
      <c r="E87" s="13"/>
    </row>
    <row r="88" spans="1:7" x14ac:dyDescent="0.35">
      <c r="A88" s="150"/>
      <c r="B88" s="10"/>
      <c r="C88" s="11"/>
      <c r="D88" s="12"/>
      <c r="E88" s="13"/>
    </row>
    <row r="89" spans="1:7" x14ac:dyDescent="0.35">
      <c r="A89" s="150"/>
      <c r="B89" s="10"/>
      <c r="C89" s="11"/>
      <c r="D89" s="12"/>
      <c r="E89" s="13"/>
    </row>
    <row r="90" spans="1:7" x14ac:dyDescent="0.35">
      <c r="A90" s="151"/>
      <c r="B90" s="17"/>
      <c r="C90" s="18"/>
      <c r="D90" s="19"/>
      <c r="E90" s="29"/>
    </row>
    <row r="91" spans="1:7" x14ac:dyDescent="0.35">
      <c r="A91" s="83" t="s">
        <v>17</v>
      </c>
      <c r="B91" s="83"/>
      <c r="C91" s="83">
        <f>SUM(C85:C90)</f>
        <v>0</v>
      </c>
      <c r="D91" s="83">
        <f>SUM(D85:D90)</f>
        <v>0</v>
      </c>
      <c r="E91" s="83"/>
    </row>
    <row r="92" spans="1:7" x14ac:dyDescent="0.35">
      <c r="D92" s="145"/>
    </row>
    <row r="93" spans="1:7" x14ac:dyDescent="0.35">
      <c r="B93" s="5" t="s">
        <v>16</v>
      </c>
      <c r="C93" s="3">
        <f>SUM(C38,D38,C73,D73,C82,D82,C91,D91,)</f>
        <v>0</v>
      </c>
    </row>
    <row r="94" spans="1:7" x14ac:dyDescent="0.35">
      <c r="A94" s="5"/>
    </row>
    <row r="95" spans="1:7" x14ac:dyDescent="0.35">
      <c r="A95" s="5"/>
    </row>
    <row r="96" spans="1:7" x14ac:dyDescent="0.35">
      <c r="A96" s="5"/>
    </row>
    <row r="97" spans="1:2" x14ac:dyDescent="0.35">
      <c r="A97" s="5"/>
    </row>
    <row r="99" spans="1:2" x14ac:dyDescent="0.35">
      <c r="A99" s="3"/>
      <c r="B99"/>
    </row>
    <row r="101" spans="1:2" x14ac:dyDescent="0.35">
      <c r="B101" s="58"/>
    </row>
  </sheetData>
  <hyperlinks>
    <hyperlink ref="A7" r:id="rId1" location="10-matematik-och-systemvetenskap" display="Matematik och systemvetenskap 2024-2026 | Aalto-universitetet" xr:uid="{48CD5B74-AADD-4E34-A6B8-0D555433EC27}"/>
    <hyperlink ref="A8" r:id="rId2" location="/" display="https://www.aalto.fi/sv/minors-sv - /" xr:uid="{D35F7A6F-E1B2-4023-A26C-E5F761DFB8F5}"/>
  </hyperlinks>
  <pageMargins left="0.7" right="0.7" top="0.75" bottom="0.75" header="0.3" footer="0.3"/>
  <pageSetup paperSize="9" orientation="portrait" verticalDpi="1200"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21C531-A27B-4095-8149-9273916B7997}">
  <dimension ref="A1:E98"/>
  <sheetViews>
    <sheetView zoomScaleNormal="100" workbookViewId="0">
      <selection activeCell="A8" sqref="A8"/>
    </sheetView>
  </sheetViews>
  <sheetFormatPr defaultRowHeight="14.5" x14ac:dyDescent="0.35"/>
  <cols>
    <col min="1" max="1" width="95.81640625" style="2" customWidth="1"/>
    <col min="2" max="2" width="42" style="2" customWidth="1"/>
    <col min="3" max="3" width="13.26953125" customWidth="1"/>
    <col min="4" max="4" width="12.26953125" style="3" customWidth="1"/>
    <col min="5" max="5" width="18" style="4" customWidth="1"/>
  </cols>
  <sheetData>
    <row r="1" spans="1:5" ht="18.5" x14ac:dyDescent="0.45">
      <c r="A1" s="1" t="s">
        <v>4</v>
      </c>
    </row>
    <row r="2" spans="1:5" x14ac:dyDescent="0.35">
      <c r="B2"/>
      <c r="D2"/>
      <c r="E2"/>
    </row>
    <row r="3" spans="1:5" x14ac:dyDescent="0.35">
      <c r="A3" s="5" t="s">
        <v>6</v>
      </c>
      <c r="B3"/>
      <c r="D3"/>
      <c r="E3"/>
    </row>
    <row r="4" spans="1:5" x14ac:dyDescent="0.35">
      <c r="A4" s="5" t="s">
        <v>7</v>
      </c>
      <c r="B4"/>
      <c r="D4"/>
      <c r="E4"/>
    </row>
    <row r="5" spans="1:5" x14ac:dyDescent="0.35">
      <c r="A5" s="62" t="s">
        <v>181</v>
      </c>
      <c r="B5"/>
      <c r="D5"/>
      <c r="E5"/>
    </row>
    <row r="6" spans="1:5" x14ac:dyDescent="0.35">
      <c r="A6" s="5"/>
    </row>
    <row r="7" spans="1:5" x14ac:dyDescent="0.35">
      <c r="A7" s="57" t="s">
        <v>184</v>
      </c>
    </row>
    <row r="8" spans="1:5" x14ac:dyDescent="0.35">
      <c r="A8" s="57" t="s">
        <v>2</v>
      </c>
    </row>
    <row r="10" spans="1:5" ht="29" x14ac:dyDescent="0.35">
      <c r="A10" s="81" t="s">
        <v>174</v>
      </c>
      <c r="B10" s="82" t="s">
        <v>154</v>
      </c>
      <c r="C10" s="102" t="s">
        <v>155</v>
      </c>
      <c r="D10" s="102" t="s">
        <v>40</v>
      </c>
      <c r="E10" s="102" t="s">
        <v>172</v>
      </c>
    </row>
    <row r="11" spans="1:5" x14ac:dyDescent="0.35">
      <c r="A11" s="138" t="s">
        <v>29</v>
      </c>
      <c r="B11" s="6"/>
      <c r="C11" s="27">
        <f>SUM(C12:C15)</f>
        <v>0</v>
      </c>
      <c r="D11" s="8">
        <f>SUM(D12:D15)</f>
        <v>0</v>
      </c>
      <c r="E11" s="126" t="s">
        <v>156</v>
      </c>
    </row>
    <row r="12" spans="1:5" x14ac:dyDescent="0.35">
      <c r="A12" s="15" t="s">
        <v>66</v>
      </c>
      <c r="B12" s="10"/>
      <c r="C12" s="11"/>
      <c r="D12" s="12"/>
      <c r="E12" s="13"/>
    </row>
    <row r="13" spans="1:5" x14ac:dyDescent="0.35">
      <c r="A13" t="s">
        <v>67</v>
      </c>
      <c r="B13" s="10"/>
      <c r="C13" s="11"/>
      <c r="D13" s="12"/>
      <c r="E13" s="13"/>
    </row>
    <row r="14" spans="1:5" x14ac:dyDescent="0.35">
      <c r="A14" t="s">
        <v>68</v>
      </c>
      <c r="B14" s="10"/>
      <c r="C14" s="11"/>
      <c r="D14" s="12"/>
      <c r="E14" s="13"/>
    </row>
    <row r="15" spans="1:5" x14ac:dyDescent="0.35">
      <c r="A15" s="16"/>
      <c r="B15" s="17"/>
      <c r="C15" s="18"/>
      <c r="D15" s="19"/>
      <c r="E15" s="13"/>
    </row>
    <row r="16" spans="1:5" x14ac:dyDescent="0.35">
      <c r="A16" s="138" t="s">
        <v>96</v>
      </c>
      <c r="B16" s="6"/>
      <c r="C16" s="27">
        <f>SUM(C17:C21)</f>
        <v>0</v>
      </c>
      <c r="D16" s="27">
        <f>SUM(D17:D21)</f>
        <v>0</v>
      </c>
      <c r="E16" s="6"/>
    </row>
    <row r="17" spans="1:5" x14ac:dyDescent="0.35">
      <c r="A17" t="s">
        <v>140</v>
      </c>
      <c r="B17" s="10"/>
      <c r="C17" s="11"/>
      <c r="D17" s="12"/>
      <c r="E17" s="13"/>
    </row>
    <row r="18" spans="1:5" x14ac:dyDescent="0.35">
      <c r="A18" t="s">
        <v>124</v>
      </c>
      <c r="B18" s="10"/>
      <c r="C18" s="11"/>
      <c r="D18" s="12"/>
      <c r="E18" s="13"/>
    </row>
    <row r="19" spans="1:5" x14ac:dyDescent="0.35">
      <c r="A19" t="s">
        <v>28</v>
      </c>
      <c r="B19" s="10"/>
      <c r="C19" s="11"/>
      <c r="D19" s="12"/>
      <c r="E19" s="13"/>
    </row>
    <row r="20" spans="1:5" x14ac:dyDescent="0.35">
      <c r="A20" t="s">
        <v>142</v>
      </c>
      <c r="B20" s="10"/>
      <c r="C20" s="11"/>
      <c r="D20" s="12"/>
      <c r="E20" s="13"/>
    </row>
    <row r="21" spans="1:5" ht="29" x14ac:dyDescent="0.35">
      <c r="A21" s="2" t="s">
        <v>143</v>
      </c>
      <c r="B21" s="17"/>
      <c r="C21" s="18"/>
      <c r="D21" s="19"/>
      <c r="E21" s="13"/>
    </row>
    <row r="22" spans="1:5" x14ac:dyDescent="0.35">
      <c r="A22" s="138" t="s">
        <v>97</v>
      </c>
      <c r="B22" s="25"/>
      <c r="C22" s="27">
        <f>SUM(C23:C24)</f>
        <v>0</v>
      </c>
      <c r="D22" s="8">
        <f>SUM(D23:D24)</f>
        <v>0</v>
      </c>
      <c r="E22" s="6"/>
    </row>
    <row r="23" spans="1:5" x14ac:dyDescent="0.35">
      <c r="A23" s="78" t="s">
        <v>18</v>
      </c>
      <c r="B23" s="26"/>
      <c r="C23" s="11"/>
      <c r="D23" s="12"/>
      <c r="E23" s="13"/>
    </row>
    <row r="24" spans="1:5" x14ac:dyDescent="0.35">
      <c r="A24" s="79" t="s">
        <v>53</v>
      </c>
      <c r="B24" s="26"/>
      <c r="C24" s="11"/>
      <c r="D24" s="12"/>
      <c r="E24" s="13"/>
    </row>
    <row r="25" spans="1:5" x14ac:dyDescent="0.35">
      <c r="A25" s="138" t="s">
        <v>9</v>
      </c>
      <c r="B25" s="6"/>
      <c r="C25" s="77">
        <f>SUM(C26:C27)</f>
        <v>0</v>
      </c>
      <c r="D25" s="27">
        <f>SUM(D26:D27)</f>
        <v>0</v>
      </c>
      <c r="E25" s="6"/>
    </row>
    <row r="26" spans="1:5" x14ac:dyDescent="0.35">
      <c r="A26" s="36" t="s">
        <v>71</v>
      </c>
      <c r="B26" s="10"/>
      <c r="D26" s="23"/>
      <c r="E26" s="13"/>
    </row>
    <row r="27" spans="1:5" x14ac:dyDescent="0.35">
      <c r="A27" s="37"/>
      <c r="B27" s="17"/>
      <c r="C27" s="40"/>
      <c r="D27" s="24"/>
      <c r="E27" s="13"/>
    </row>
    <row r="28" spans="1:5" x14ac:dyDescent="0.35">
      <c r="A28" s="138" t="s">
        <v>10</v>
      </c>
      <c r="B28" s="6"/>
      <c r="C28" s="27">
        <f>SUM(C29:C34)</f>
        <v>0</v>
      </c>
      <c r="D28" s="8">
        <f>SUM(D29:D34)</f>
        <v>0</v>
      </c>
      <c r="E28" s="6"/>
    </row>
    <row r="29" spans="1:5" x14ac:dyDescent="0.35">
      <c r="A29" s="63" t="s">
        <v>70</v>
      </c>
      <c r="B29" s="38"/>
      <c r="C29" s="32"/>
      <c r="D29" s="21"/>
      <c r="E29" s="9"/>
    </row>
    <row r="30" spans="1:5" x14ac:dyDescent="0.35">
      <c r="A30" s="28" t="s">
        <v>132</v>
      </c>
      <c r="B30" s="15"/>
      <c r="C30" s="11"/>
      <c r="D30" s="23"/>
      <c r="E30" s="13"/>
    </row>
    <row r="31" spans="1:5" x14ac:dyDescent="0.35">
      <c r="A31" s="44" t="s">
        <v>57</v>
      </c>
      <c r="B31" s="15"/>
      <c r="C31" s="11"/>
      <c r="D31" s="23"/>
      <c r="E31" s="13"/>
    </row>
    <row r="32" spans="1:5" x14ac:dyDescent="0.35">
      <c r="A32" s="44" t="s">
        <v>58</v>
      </c>
      <c r="B32" s="15"/>
      <c r="C32" s="11"/>
      <c r="D32" s="23"/>
      <c r="E32" s="13"/>
    </row>
    <row r="33" spans="1:5" x14ac:dyDescent="0.35">
      <c r="A33" s="44" t="s">
        <v>20</v>
      </c>
      <c r="B33" s="15"/>
      <c r="C33" s="11"/>
      <c r="D33" s="23"/>
      <c r="E33" s="13"/>
    </row>
    <row r="34" spans="1:5" ht="43.5" x14ac:dyDescent="0.35">
      <c r="A34" s="2" t="s">
        <v>141</v>
      </c>
      <c r="B34" s="15"/>
      <c r="C34" s="11"/>
      <c r="D34" s="23"/>
      <c r="E34" s="13"/>
    </row>
    <row r="35" spans="1:5" x14ac:dyDescent="0.35">
      <c r="B35" s="16"/>
      <c r="C35" s="18"/>
      <c r="D35" s="24"/>
      <c r="E35" s="29"/>
    </row>
    <row r="36" spans="1:5" x14ac:dyDescent="0.35">
      <c r="A36" s="83" t="s">
        <v>17</v>
      </c>
      <c r="B36" s="83"/>
      <c r="C36" s="83">
        <f>SUM(C11,C16,C22,C25,C28,)</f>
        <v>0</v>
      </c>
      <c r="D36" s="83">
        <f>SUM(D11,D16,D22,D25,D28,)</f>
        <v>0</v>
      </c>
      <c r="E36" s="83"/>
    </row>
    <row r="38" spans="1:5" ht="29" x14ac:dyDescent="0.35">
      <c r="A38" s="81" t="s">
        <v>152</v>
      </c>
      <c r="B38" s="82" t="s">
        <v>154</v>
      </c>
      <c r="C38" s="102" t="s">
        <v>155</v>
      </c>
      <c r="D38" s="102" t="s">
        <v>40</v>
      </c>
      <c r="E38" s="102" t="s">
        <v>172</v>
      </c>
    </row>
    <row r="39" spans="1:5" x14ac:dyDescent="0.35">
      <c r="A39" s="138" t="s">
        <v>179</v>
      </c>
      <c r="B39" s="30"/>
      <c r="C39" s="27">
        <f>SUM(C40:C66)</f>
        <v>0</v>
      </c>
      <c r="D39" s="27">
        <f>SUM(D40:D66)</f>
        <v>0</v>
      </c>
      <c r="E39" s="126" t="s">
        <v>156</v>
      </c>
    </row>
    <row r="40" spans="1:5" x14ac:dyDescent="0.35">
      <c r="A40" s="59" t="s">
        <v>98</v>
      </c>
      <c r="B40" s="38"/>
      <c r="C40" s="32"/>
      <c r="D40" s="21"/>
      <c r="E40" s="22"/>
    </row>
    <row r="41" spans="1:5" x14ac:dyDescent="0.35">
      <c r="A41" t="s">
        <v>30</v>
      </c>
      <c r="B41" s="15"/>
      <c r="C41" s="11"/>
      <c r="D41" s="23"/>
      <c r="E41" s="22"/>
    </row>
    <row r="42" spans="1:5" x14ac:dyDescent="0.35">
      <c r="A42" s="2" t="s">
        <v>73</v>
      </c>
      <c r="B42" s="15"/>
      <c r="C42" s="11"/>
      <c r="D42" s="23"/>
      <c r="E42" s="39"/>
    </row>
    <row r="43" spans="1:5" x14ac:dyDescent="0.35">
      <c r="A43" t="s">
        <v>77</v>
      </c>
      <c r="B43" s="15"/>
      <c r="C43" s="11"/>
      <c r="D43" s="23"/>
      <c r="E43" s="22"/>
    </row>
    <row r="44" spans="1:5" x14ac:dyDescent="0.35">
      <c r="A44" t="s">
        <v>31</v>
      </c>
      <c r="B44" s="15"/>
      <c r="C44" s="11"/>
      <c r="D44" s="23"/>
      <c r="E44" s="22"/>
    </row>
    <row r="45" spans="1:5" x14ac:dyDescent="0.35">
      <c r="A45" t="s">
        <v>99</v>
      </c>
      <c r="B45" s="15"/>
      <c r="C45" s="11"/>
      <c r="D45" s="23"/>
      <c r="E45" s="22"/>
    </row>
    <row r="46" spans="1:5" x14ac:dyDescent="0.35">
      <c r="A46" s="2" t="s">
        <v>32</v>
      </c>
      <c r="B46" s="15"/>
      <c r="C46" s="11"/>
      <c r="D46" s="23"/>
      <c r="E46" s="22"/>
    </row>
    <row r="47" spans="1:5" x14ac:dyDescent="0.35">
      <c r="A47" t="s">
        <v>33</v>
      </c>
      <c r="B47" s="15"/>
      <c r="C47" s="11"/>
      <c r="D47" s="23"/>
      <c r="E47" s="22"/>
    </row>
    <row r="48" spans="1:5" x14ac:dyDescent="0.35">
      <c r="A48" t="s">
        <v>34</v>
      </c>
      <c r="B48" s="15"/>
      <c r="C48" s="11"/>
      <c r="D48" s="23"/>
      <c r="E48" s="22"/>
    </row>
    <row r="49" spans="1:5" x14ac:dyDescent="0.35">
      <c r="A49" t="s">
        <v>35</v>
      </c>
      <c r="B49" s="15"/>
      <c r="C49" s="11"/>
      <c r="D49" s="23"/>
      <c r="E49" s="22"/>
    </row>
    <row r="50" spans="1:5" x14ac:dyDescent="0.35">
      <c r="A50" t="s">
        <v>36</v>
      </c>
      <c r="B50" s="15"/>
      <c r="C50" s="11"/>
      <c r="D50" s="23"/>
      <c r="E50" s="22"/>
    </row>
    <row r="51" spans="1:5" x14ac:dyDescent="0.35">
      <c r="A51" t="s">
        <v>37</v>
      </c>
      <c r="B51" s="15"/>
      <c r="C51" s="11"/>
      <c r="D51" s="23"/>
      <c r="E51" s="22"/>
    </row>
    <row r="52" spans="1:5" x14ac:dyDescent="0.35">
      <c r="A52" t="s">
        <v>23</v>
      </c>
      <c r="B52" s="15"/>
      <c r="C52" s="11"/>
      <c r="D52" s="23"/>
      <c r="E52" s="22"/>
    </row>
    <row r="53" spans="1:5" x14ac:dyDescent="0.35">
      <c r="B53" s="15"/>
      <c r="C53" s="11"/>
      <c r="D53" s="23"/>
      <c r="E53" s="22"/>
    </row>
    <row r="54" spans="1:5" x14ac:dyDescent="0.35">
      <c r="A54" s="138" t="s">
        <v>180</v>
      </c>
      <c r="B54" s="30"/>
      <c r="C54" s="30">
        <f>SUM(C55:C67)</f>
        <v>0</v>
      </c>
      <c r="D54" s="30">
        <f>SUM(D55:D67)</f>
        <v>0</v>
      </c>
      <c r="E54" s="30"/>
    </row>
    <row r="55" spans="1:5" x14ac:dyDescent="0.35">
      <c r="A55" t="s">
        <v>76</v>
      </c>
      <c r="B55" s="15"/>
      <c r="C55" s="11"/>
      <c r="D55" s="23"/>
      <c r="E55" s="22"/>
    </row>
    <row r="56" spans="1:5" x14ac:dyDescent="0.35">
      <c r="A56" t="s">
        <v>100</v>
      </c>
      <c r="B56" s="15"/>
      <c r="C56" s="11"/>
      <c r="D56" s="23"/>
      <c r="E56" s="22"/>
    </row>
    <row r="57" spans="1:5" x14ac:dyDescent="0.35">
      <c r="A57" t="s">
        <v>101</v>
      </c>
      <c r="B57" s="15"/>
      <c r="C57" s="11"/>
      <c r="D57" s="23"/>
      <c r="E57" s="22"/>
    </row>
    <row r="58" spans="1:5" x14ac:dyDescent="0.35">
      <c r="A58" t="s">
        <v>102</v>
      </c>
      <c r="B58" s="15"/>
      <c r="C58" s="11"/>
      <c r="D58" s="23"/>
      <c r="E58" s="22"/>
    </row>
    <row r="59" spans="1:5" x14ac:dyDescent="0.35">
      <c r="A59" t="s">
        <v>91</v>
      </c>
      <c r="B59" s="15"/>
      <c r="C59" s="11"/>
      <c r="D59" s="23"/>
      <c r="E59" s="22"/>
    </row>
    <row r="60" spans="1:5" x14ac:dyDescent="0.35">
      <c r="A60" s="36" t="s">
        <v>103</v>
      </c>
      <c r="B60" s="15"/>
      <c r="C60" s="11"/>
      <c r="D60" s="23"/>
      <c r="E60" s="22"/>
    </row>
    <row r="61" spans="1:5" x14ac:dyDescent="0.35">
      <c r="A61" s="36" t="s">
        <v>104</v>
      </c>
      <c r="B61" s="15"/>
      <c r="C61" s="11"/>
      <c r="D61" s="23"/>
      <c r="E61" s="22"/>
    </row>
    <row r="62" spans="1:5" x14ac:dyDescent="0.35">
      <c r="A62" s="36" t="s">
        <v>24</v>
      </c>
      <c r="B62" s="15"/>
      <c r="C62" s="11"/>
      <c r="D62" s="23"/>
      <c r="E62" s="22"/>
    </row>
    <row r="63" spans="1:5" x14ac:dyDescent="0.35">
      <c r="A63" s="36" t="s">
        <v>105</v>
      </c>
      <c r="B63" s="15"/>
      <c r="C63" s="11"/>
      <c r="D63" s="23"/>
      <c r="E63" s="22"/>
    </row>
    <row r="64" spans="1:5" x14ac:dyDescent="0.35">
      <c r="A64" s="36" t="s">
        <v>106</v>
      </c>
      <c r="B64" s="15"/>
      <c r="C64" s="11"/>
      <c r="D64" s="23"/>
      <c r="E64" s="22"/>
    </row>
    <row r="65" spans="1:5" x14ac:dyDescent="0.35">
      <c r="A65" s="36" t="s">
        <v>107</v>
      </c>
      <c r="B65" s="15"/>
      <c r="C65" s="11"/>
      <c r="D65" s="23"/>
      <c r="E65" s="22"/>
    </row>
    <row r="66" spans="1:5" x14ac:dyDescent="0.35">
      <c r="A66" s="36" t="s">
        <v>108</v>
      </c>
      <c r="B66" s="15"/>
      <c r="C66" s="11"/>
      <c r="D66" s="23"/>
      <c r="E66" s="22"/>
    </row>
    <row r="67" spans="1:5" x14ac:dyDescent="0.35">
      <c r="A67" s="36"/>
      <c r="B67" s="15"/>
      <c r="C67" s="11"/>
      <c r="D67" s="23"/>
      <c r="E67" s="22"/>
    </row>
    <row r="68" spans="1:5" x14ac:dyDescent="0.35">
      <c r="A68" s="83" t="s">
        <v>17</v>
      </c>
      <c r="B68" s="83"/>
      <c r="C68" s="83">
        <f>SUM(C39,C54)</f>
        <v>0</v>
      </c>
      <c r="D68" s="83">
        <f>SUM(D39,D54)</f>
        <v>0</v>
      </c>
      <c r="E68" s="83"/>
    </row>
    <row r="70" spans="1:5" ht="29" x14ac:dyDescent="0.35">
      <c r="A70" s="81" t="s">
        <v>50</v>
      </c>
      <c r="B70" s="82" t="s">
        <v>154</v>
      </c>
      <c r="C70" s="102" t="s">
        <v>155</v>
      </c>
      <c r="D70" s="102" t="s">
        <v>40</v>
      </c>
      <c r="E70" s="102" t="s">
        <v>172</v>
      </c>
    </row>
    <row r="71" spans="1:5" x14ac:dyDescent="0.35">
      <c r="A71" s="20"/>
      <c r="B71" s="20"/>
      <c r="C71" s="32"/>
      <c r="D71" s="33"/>
      <c r="E71" s="13"/>
    </row>
    <row r="72" spans="1:5" x14ac:dyDescent="0.35">
      <c r="A72" s="10"/>
      <c r="B72" s="10"/>
      <c r="C72" s="11"/>
      <c r="D72" s="12"/>
      <c r="E72" s="13"/>
    </row>
    <row r="73" spans="1:5" x14ac:dyDescent="0.35">
      <c r="A73" s="10"/>
      <c r="B73" s="10"/>
      <c r="C73" s="11"/>
      <c r="D73" s="12"/>
      <c r="E73" s="13"/>
    </row>
    <row r="74" spans="1:5" x14ac:dyDescent="0.35">
      <c r="A74" s="10"/>
      <c r="B74" s="10"/>
      <c r="C74" s="11"/>
      <c r="D74" s="12"/>
      <c r="E74" s="13"/>
    </row>
    <row r="75" spans="1:5" x14ac:dyDescent="0.35">
      <c r="A75" s="10"/>
      <c r="B75" s="10"/>
      <c r="C75" s="11"/>
      <c r="D75" s="12"/>
      <c r="E75" s="13"/>
    </row>
    <row r="76" spans="1:5" x14ac:dyDescent="0.35">
      <c r="A76" s="17"/>
      <c r="B76" s="17"/>
      <c r="C76" s="18"/>
      <c r="D76" s="12"/>
      <c r="E76" s="29"/>
    </row>
    <row r="77" spans="1:5" x14ac:dyDescent="0.35">
      <c r="A77" s="83" t="s">
        <v>17</v>
      </c>
      <c r="B77" s="83"/>
      <c r="C77" s="155">
        <f>SUM(C71:C76)</f>
        <v>0</v>
      </c>
      <c r="D77" s="83">
        <f>SUM(D71:D76)</f>
        <v>0</v>
      </c>
      <c r="E77" s="156"/>
    </row>
    <row r="78" spans="1:5" x14ac:dyDescent="0.35">
      <c r="D78" s="145"/>
    </row>
    <row r="79" spans="1:5" ht="29" x14ac:dyDescent="0.35">
      <c r="A79" s="81" t="s">
        <v>51</v>
      </c>
      <c r="B79" s="82" t="s">
        <v>154</v>
      </c>
      <c r="C79" s="102" t="s">
        <v>155</v>
      </c>
      <c r="D79" s="102" t="s">
        <v>40</v>
      </c>
      <c r="E79" s="102" t="s">
        <v>172</v>
      </c>
    </row>
    <row r="80" spans="1:5" x14ac:dyDescent="0.35">
      <c r="A80" s="136" t="s">
        <v>164</v>
      </c>
      <c r="B80" s="20"/>
      <c r="C80" s="32"/>
      <c r="D80" s="33"/>
      <c r="E80" s="13"/>
    </row>
    <row r="81" spans="1:5" x14ac:dyDescent="0.35">
      <c r="A81" s="137" t="s">
        <v>165</v>
      </c>
      <c r="B81" s="10"/>
      <c r="C81" s="11"/>
      <c r="D81" s="12"/>
      <c r="E81" s="13"/>
    </row>
    <row r="82" spans="1:5" x14ac:dyDescent="0.35">
      <c r="A82" s="150"/>
      <c r="B82" s="10"/>
      <c r="C82" s="11"/>
      <c r="D82" s="12"/>
      <c r="E82" s="13"/>
    </row>
    <row r="83" spans="1:5" x14ac:dyDescent="0.35">
      <c r="A83" s="150"/>
      <c r="B83" s="10"/>
      <c r="C83" s="11"/>
      <c r="D83" s="12"/>
      <c r="E83" s="13"/>
    </row>
    <row r="84" spans="1:5" x14ac:dyDescent="0.35">
      <c r="A84" s="150"/>
      <c r="B84" s="10"/>
      <c r="C84" s="11"/>
      <c r="D84" s="12"/>
      <c r="E84" s="13"/>
    </row>
    <row r="85" spans="1:5" x14ac:dyDescent="0.35">
      <c r="A85" s="151"/>
      <c r="B85" s="17"/>
      <c r="C85" s="18"/>
      <c r="D85" s="19"/>
      <c r="E85" s="29"/>
    </row>
    <row r="86" spans="1:5" x14ac:dyDescent="0.35">
      <c r="A86" s="83" t="s">
        <v>17</v>
      </c>
      <c r="B86" s="83"/>
      <c r="C86" s="83">
        <f>SUM(C80:C85)</f>
        <v>0</v>
      </c>
      <c r="D86" s="83">
        <f>SUM(D80:D85)</f>
        <v>0</v>
      </c>
      <c r="E86" s="83"/>
    </row>
    <row r="87" spans="1:5" x14ac:dyDescent="0.35">
      <c r="A87"/>
      <c r="B87"/>
      <c r="D87"/>
      <c r="E87"/>
    </row>
    <row r="88" spans="1:5" x14ac:dyDescent="0.35">
      <c r="A88"/>
      <c r="B88" s="3" t="s">
        <v>16</v>
      </c>
      <c r="C88" s="3">
        <f>SUM(C36,D36,C68,D68,C77,D77,C86,D86,)</f>
        <v>0</v>
      </c>
      <c r="D88"/>
      <c r="E88"/>
    </row>
    <row r="89" spans="1:5" x14ac:dyDescent="0.35">
      <c r="A89"/>
      <c r="B89"/>
      <c r="D89"/>
      <c r="E89"/>
    </row>
    <row r="90" spans="1:5" x14ac:dyDescent="0.35">
      <c r="A90"/>
      <c r="B90"/>
      <c r="D90"/>
      <c r="E90"/>
    </row>
    <row r="91" spans="1:5" x14ac:dyDescent="0.35">
      <c r="A91"/>
      <c r="B91"/>
      <c r="D91"/>
      <c r="E91"/>
    </row>
    <row r="92" spans="1:5" x14ac:dyDescent="0.35">
      <c r="A92"/>
      <c r="B92"/>
      <c r="D92"/>
      <c r="E92"/>
    </row>
    <row r="93" spans="1:5" x14ac:dyDescent="0.35">
      <c r="A93"/>
      <c r="B93"/>
      <c r="D93"/>
      <c r="E93"/>
    </row>
    <row r="94" spans="1:5" x14ac:dyDescent="0.35">
      <c r="A94"/>
      <c r="B94"/>
      <c r="D94"/>
      <c r="E94"/>
    </row>
    <row r="95" spans="1:5" x14ac:dyDescent="0.35">
      <c r="A95"/>
      <c r="B95"/>
      <c r="D95"/>
      <c r="E95"/>
    </row>
    <row r="96" spans="1:5" x14ac:dyDescent="0.35">
      <c r="A96"/>
      <c r="B96"/>
      <c r="D96"/>
      <c r="E96"/>
    </row>
    <row r="97" customFormat="1" x14ac:dyDescent="0.35"/>
    <row r="98" customFormat="1" x14ac:dyDescent="0.35"/>
  </sheetData>
  <hyperlinks>
    <hyperlink ref="A7" r:id="rId1" location="17-teknisk-fysik" display="Teknisk fysik 2024-2026 | Aalto-universitetet" xr:uid="{5738C0C3-A471-4A2C-BD11-8038847D4EBA}"/>
    <hyperlink ref="A8" r:id="rId2" location="/" display="https://www.aalto.fi/sv/minors-sv - /" xr:uid="{5B423DD4-1B17-45AB-A8F7-B2BD9C8745B2}"/>
  </hyperlinks>
  <pageMargins left="0.7" right="0.7" top="0.75" bottom="0.75" header="0.3" footer="0.3"/>
  <pageSetup paperSize="9" orientation="portrait" horizontalDpi="300" verticalDpi="0"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2088BA-2A5A-4969-A552-31ADB66406B0}">
  <dimension ref="A1:F86"/>
  <sheetViews>
    <sheetView zoomScaleNormal="100" workbookViewId="0">
      <selection activeCell="A8" sqref="A8"/>
    </sheetView>
  </sheetViews>
  <sheetFormatPr defaultRowHeight="14.5" x14ac:dyDescent="0.35"/>
  <cols>
    <col min="1" max="1" width="111.81640625" style="61" customWidth="1"/>
    <col min="2" max="2" width="49.54296875" customWidth="1"/>
    <col min="3" max="3" width="17.453125" customWidth="1"/>
    <col min="4" max="4" width="17.54296875" customWidth="1"/>
    <col min="5" max="5" width="18.54296875" customWidth="1"/>
    <col min="6" max="6" width="12.81640625" customWidth="1"/>
  </cols>
  <sheetData>
    <row r="1" spans="1:6" s="168" customFormat="1" ht="18.5" x14ac:dyDescent="0.45">
      <c r="A1" s="60" t="s">
        <v>5</v>
      </c>
      <c r="B1" s="167"/>
      <c r="D1" s="1"/>
      <c r="E1" s="169"/>
    </row>
    <row r="2" spans="1:6" ht="18.5" x14ac:dyDescent="0.45">
      <c r="A2" s="60"/>
      <c r="B2" s="2"/>
      <c r="D2" s="3"/>
      <c r="E2" s="4"/>
    </row>
    <row r="3" spans="1:6" x14ac:dyDescent="0.35">
      <c r="A3" s="3" t="s">
        <v>6</v>
      </c>
    </row>
    <row r="4" spans="1:6" x14ac:dyDescent="0.35">
      <c r="A4" s="3" t="s">
        <v>7</v>
      </c>
    </row>
    <row r="5" spans="1:6" x14ac:dyDescent="0.35">
      <c r="A5" s="62" t="s">
        <v>181</v>
      </c>
    </row>
    <row r="6" spans="1:6" x14ac:dyDescent="0.35">
      <c r="A6" s="62"/>
      <c r="B6" s="2"/>
      <c r="D6" s="3"/>
      <c r="E6" s="4"/>
    </row>
    <row r="7" spans="1:6" x14ac:dyDescent="0.35">
      <c r="A7" s="34" t="s">
        <v>185</v>
      </c>
      <c r="D7" s="3"/>
      <c r="E7" s="4"/>
    </row>
    <row r="8" spans="1:6" x14ac:dyDescent="0.35">
      <c r="A8" s="57" t="s">
        <v>2</v>
      </c>
      <c r="D8" s="3"/>
      <c r="E8" s="4"/>
    </row>
    <row r="9" spans="1:6" x14ac:dyDescent="0.35">
      <c r="B9" s="2"/>
      <c r="D9" s="3"/>
      <c r="E9" s="4"/>
    </row>
    <row r="10" spans="1:6" ht="29" x14ac:dyDescent="0.35">
      <c r="A10" s="81" t="s">
        <v>174</v>
      </c>
      <c r="B10" s="82" t="s">
        <v>154</v>
      </c>
      <c r="C10" s="102" t="s">
        <v>155</v>
      </c>
      <c r="D10" s="102" t="s">
        <v>40</v>
      </c>
      <c r="E10" s="102" t="s">
        <v>172</v>
      </c>
      <c r="F10" s="7"/>
    </row>
    <row r="11" spans="1:6" x14ac:dyDescent="0.35">
      <c r="A11" s="85" t="s">
        <v>12</v>
      </c>
      <c r="B11" s="6" t="s">
        <v>177</v>
      </c>
      <c r="C11" s="158">
        <f>SUM(C12:C15)</f>
        <v>0</v>
      </c>
      <c r="D11" s="159">
        <f>SUM(D12:D15)</f>
        <v>0</v>
      </c>
      <c r="E11" s="126" t="s">
        <v>156</v>
      </c>
    </row>
    <row r="12" spans="1:6" x14ac:dyDescent="0.35">
      <c r="A12" s="64" t="s">
        <v>21</v>
      </c>
      <c r="B12" s="10"/>
      <c r="C12" s="69"/>
      <c r="D12" s="160"/>
      <c r="E12" s="13"/>
      <c r="F12" s="14"/>
    </row>
    <row r="13" spans="1:6" x14ac:dyDescent="0.35">
      <c r="A13" s="64" t="s">
        <v>128</v>
      </c>
      <c r="B13" s="10"/>
      <c r="C13" s="69"/>
      <c r="D13" s="160"/>
      <c r="E13" s="13"/>
    </row>
    <row r="14" spans="1:6" x14ac:dyDescent="0.35">
      <c r="A14" s="64" t="s">
        <v>129</v>
      </c>
      <c r="B14" s="10"/>
      <c r="C14" s="69"/>
      <c r="D14" s="160"/>
      <c r="E14" s="13"/>
    </row>
    <row r="15" spans="1:6" x14ac:dyDescent="0.35">
      <c r="A15" s="161"/>
      <c r="B15" s="17"/>
      <c r="C15" s="67"/>
      <c r="D15" s="162"/>
      <c r="E15" s="13"/>
    </row>
    <row r="16" spans="1:6" x14ac:dyDescent="0.35">
      <c r="A16" s="85" t="s">
        <v>96</v>
      </c>
      <c r="B16" s="6" t="s">
        <v>158</v>
      </c>
      <c r="C16" s="158">
        <f>SUM(C17:C22)</f>
        <v>0</v>
      </c>
      <c r="D16" s="159">
        <f>SUM(D17:D22)</f>
        <v>0</v>
      </c>
      <c r="E16" s="6"/>
      <c r="F16" s="7"/>
    </row>
    <row r="17" spans="1:6" x14ac:dyDescent="0.35">
      <c r="A17" s="64" t="s">
        <v>42</v>
      </c>
      <c r="B17" s="20"/>
      <c r="C17" s="61"/>
      <c r="D17" s="163"/>
      <c r="E17" s="22"/>
    </row>
    <row r="18" spans="1:6" x14ac:dyDescent="0.35">
      <c r="A18" s="64" t="s">
        <v>43</v>
      </c>
      <c r="B18" s="10"/>
      <c r="C18" s="61"/>
      <c r="D18" s="164"/>
      <c r="E18" s="22"/>
    </row>
    <row r="19" spans="1:6" x14ac:dyDescent="0.35">
      <c r="A19" s="64" t="s">
        <v>44</v>
      </c>
      <c r="B19" s="10"/>
      <c r="C19" s="61"/>
      <c r="D19" s="164"/>
      <c r="E19" s="22"/>
      <c r="F19" s="14"/>
    </row>
    <row r="20" spans="1:6" x14ac:dyDescent="0.35">
      <c r="A20" s="64" t="s">
        <v>47</v>
      </c>
      <c r="B20" s="10"/>
      <c r="C20" s="61"/>
      <c r="D20" s="164"/>
      <c r="E20" s="22"/>
    </row>
    <row r="21" spans="1:6" x14ac:dyDescent="0.35">
      <c r="A21" s="64" t="s">
        <v>45</v>
      </c>
      <c r="B21" s="10"/>
      <c r="C21" s="61"/>
      <c r="D21" s="164"/>
      <c r="E21" s="22"/>
    </row>
    <row r="22" spans="1:6" x14ac:dyDescent="0.35">
      <c r="A22" s="65"/>
      <c r="B22" s="10"/>
      <c r="C22" s="61"/>
      <c r="D22" s="164"/>
      <c r="E22" s="22"/>
    </row>
    <row r="23" spans="1:6" x14ac:dyDescent="0.35">
      <c r="A23" s="85" t="s">
        <v>8</v>
      </c>
      <c r="B23" s="25" t="s">
        <v>139</v>
      </c>
      <c r="C23" s="158">
        <f>SUM(C24:C26)</f>
        <v>0</v>
      </c>
      <c r="D23" s="159">
        <f>SUM(D24:D26)</f>
        <v>0</v>
      </c>
      <c r="E23" s="6"/>
    </row>
    <row r="24" spans="1:6" x14ac:dyDescent="0.35">
      <c r="A24" s="70" t="s">
        <v>130</v>
      </c>
      <c r="B24" s="2"/>
      <c r="C24" s="69"/>
      <c r="D24" s="160"/>
      <c r="E24" s="13"/>
    </row>
    <row r="25" spans="1:6" x14ac:dyDescent="0.35">
      <c r="A25" s="71" t="s">
        <v>131</v>
      </c>
      <c r="B25" s="2"/>
      <c r="C25" s="69"/>
      <c r="D25" s="160"/>
      <c r="E25" s="13"/>
    </row>
    <row r="26" spans="1:6" x14ac:dyDescent="0.35">
      <c r="A26" s="72"/>
      <c r="B26" s="2"/>
      <c r="C26" s="69"/>
      <c r="D26" s="160"/>
      <c r="E26" s="13"/>
    </row>
    <row r="27" spans="1:6" x14ac:dyDescent="0.35">
      <c r="A27" s="85" t="s">
        <v>9</v>
      </c>
      <c r="B27" s="6" t="s">
        <v>159</v>
      </c>
      <c r="C27" s="165">
        <f>SUM(C28:C29)</f>
        <v>0</v>
      </c>
      <c r="D27" s="158">
        <f>SUM(D28:D29)</f>
        <v>0</v>
      </c>
      <c r="E27" s="6"/>
    </row>
    <row r="28" spans="1:6" x14ac:dyDescent="0.35">
      <c r="A28" s="64" t="s">
        <v>71</v>
      </c>
      <c r="B28" s="10"/>
      <c r="C28" s="61"/>
      <c r="D28" s="164"/>
      <c r="E28" s="13"/>
    </row>
    <row r="29" spans="1:6" x14ac:dyDescent="0.35">
      <c r="A29" s="64"/>
      <c r="B29" s="10"/>
      <c r="C29" s="67"/>
      <c r="D29" s="160"/>
      <c r="E29" s="13"/>
    </row>
    <row r="30" spans="1:6" x14ac:dyDescent="0.35">
      <c r="A30" s="85" t="s">
        <v>14</v>
      </c>
      <c r="B30" s="6" t="s">
        <v>178</v>
      </c>
      <c r="C30" s="158">
        <f>SUM(C31:C37)</f>
        <v>0</v>
      </c>
      <c r="D30" s="159">
        <f>SUM(D31:D37)</f>
        <v>0</v>
      </c>
      <c r="E30" s="6"/>
    </row>
    <row r="31" spans="1:6" x14ac:dyDescent="0.35">
      <c r="A31" s="166" t="s">
        <v>132</v>
      </c>
      <c r="B31" s="10"/>
      <c r="C31" s="69"/>
      <c r="D31" s="160"/>
      <c r="E31" s="13"/>
    </row>
    <row r="32" spans="1:6" x14ac:dyDescent="0.35">
      <c r="A32" s="63" t="s">
        <v>70</v>
      </c>
      <c r="B32" s="10"/>
      <c r="C32" s="69"/>
      <c r="D32" s="160"/>
      <c r="E32" s="13"/>
    </row>
    <row r="33" spans="1:6" x14ac:dyDescent="0.35">
      <c r="A33" s="64" t="s">
        <v>57</v>
      </c>
      <c r="B33" s="10"/>
      <c r="C33" s="69"/>
      <c r="D33" s="160"/>
      <c r="E33" s="13"/>
    </row>
    <row r="34" spans="1:6" x14ac:dyDescent="0.35">
      <c r="A34" s="64" t="s">
        <v>58</v>
      </c>
      <c r="B34" s="10"/>
      <c r="C34" s="69"/>
      <c r="D34" s="160"/>
      <c r="E34" s="13"/>
    </row>
    <row r="35" spans="1:6" x14ac:dyDescent="0.35">
      <c r="A35" s="64" t="s">
        <v>20</v>
      </c>
      <c r="B35" s="10"/>
      <c r="C35" s="69"/>
      <c r="D35" s="160"/>
      <c r="E35" s="13"/>
    </row>
    <row r="36" spans="1:6" ht="33" customHeight="1" x14ac:dyDescent="0.35">
      <c r="A36" s="2" t="s">
        <v>141</v>
      </c>
      <c r="B36" s="10"/>
      <c r="C36" s="69"/>
      <c r="D36" s="160"/>
      <c r="E36" s="13"/>
    </row>
    <row r="37" spans="1:6" x14ac:dyDescent="0.35">
      <c r="A37" s="66"/>
      <c r="B37" s="17"/>
      <c r="C37" s="67"/>
      <c r="D37" s="162"/>
      <c r="E37" s="29"/>
    </row>
    <row r="38" spans="1:6" x14ac:dyDescent="0.35">
      <c r="A38" s="83" t="s">
        <v>41</v>
      </c>
      <c r="B38" s="83"/>
      <c r="C38" s="83">
        <f>SUM(C11,C16,C23,C27,C30,)</f>
        <v>0</v>
      </c>
      <c r="D38" s="83">
        <f>SUM(D11,D16,D23,D27,D30,)</f>
        <v>0</v>
      </c>
      <c r="E38" s="83"/>
    </row>
    <row r="39" spans="1:6" x14ac:dyDescent="0.35">
      <c r="B39" s="2"/>
      <c r="D39" s="3"/>
      <c r="E39" s="4"/>
      <c r="F39" s="5"/>
    </row>
    <row r="40" spans="1:6" ht="29" x14ac:dyDescent="0.35">
      <c r="A40" s="81" t="s">
        <v>152</v>
      </c>
      <c r="B40" s="82" t="s">
        <v>154</v>
      </c>
      <c r="C40" s="102" t="s">
        <v>155</v>
      </c>
      <c r="D40" s="102" t="s">
        <v>40</v>
      </c>
      <c r="E40" s="102" t="s">
        <v>172</v>
      </c>
    </row>
    <row r="41" spans="1:6" x14ac:dyDescent="0.35">
      <c r="A41" s="85" t="s">
        <v>134</v>
      </c>
      <c r="B41" s="30"/>
      <c r="C41" s="27">
        <f>SUM(C42:C50)</f>
        <v>0</v>
      </c>
      <c r="D41" s="27">
        <f>SUM(D42:D50)</f>
        <v>0</v>
      </c>
      <c r="E41" s="126" t="s">
        <v>156</v>
      </c>
    </row>
    <row r="42" spans="1:6" x14ac:dyDescent="0.35">
      <c r="A42" s="64" t="s">
        <v>117</v>
      </c>
      <c r="B42" s="15"/>
      <c r="C42" s="11"/>
      <c r="D42" s="23"/>
      <c r="E42" s="13"/>
    </row>
    <row r="43" spans="1:6" x14ac:dyDescent="0.35">
      <c r="A43" s="64" t="s">
        <v>133</v>
      </c>
      <c r="B43" s="15"/>
      <c r="C43" s="11"/>
      <c r="D43" s="23"/>
      <c r="E43" s="31"/>
    </row>
    <row r="44" spans="1:6" x14ac:dyDescent="0.35">
      <c r="A44" s="64" t="s">
        <v>109</v>
      </c>
      <c r="B44" s="15"/>
      <c r="C44" s="11"/>
      <c r="D44" s="23"/>
      <c r="E44" s="13"/>
    </row>
    <row r="45" spans="1:6" x14ac:dyDescent="0.35">
      <c r="A45" s="64" t="s">
        <v>135</v>
      </c>
      <c r="B45" s="15"/>
      <c r="C45" s="11"/>
      <c r="D45" s="23"/>
      <c r="E45" s="13"/>
    </row>
    <row r="46" spans="1:6" x14ac:dyDescent="0.35">
      <c r="A46" s="64" t="s">
        <v>125</v>
      </c>
      <c r="B46" s="15"/>
      <c r="C46" s="11"/>
      <c r="D46" s="23"/>
      <c r="E46" s="13"/>
    </row>
    <row r="47" spans="1:6" x14ac:dyDescent="0.35">
      <c r="A47" s="64" t="s">
        <v>94</v>
      </c>
      <c r="B47" s="15"/>
      <c r="C47" s="11"/>
      <c r="D47" s="23"/>
      <c r="E47" s="13"/>
    </row>
    <row r="48" spans="1:6" x14ac:dyDescent="0.35">
      <c r="A48" s="64" t="s">
        <v>35</v>
      </c>
      <c r="B48" s="15"/>
      <c r="C48" s="11"/>
      <c r="D48" s="23"/>
      <c r="E48" s="13"/>
    </row>
    <row r="49" spans="1:5" x14ac:dyDescent="0.35">
      <c r="A49" s="64" t="s">
        <v>22</v>
      </c>
      <c r="B49" s="15"/>
      <c r="C49" s="11"/>
      <c r="D49" s="23"/>
      <c r="E49" s="13"/>
    </row>
    <row r="50" spans="1:5" x14ac:dyDescent="0.35">
      <c r="A50" s="64" t="s">
        <v>23</v>
      </c>
      <c r="B50" s="16"/>
      <c r="C50" s="18"/>
      <c r="D50" s="24"/>
      <c r="E50" s="13"/>
    </row>
    <row r="51" spans="1:5" x14ac:dyDescent="0.35">
      <c r="A51" s="85" t="s">
        <v>52</v>
      </c>
      <c r="B51" s="6"/>
      <c r="C51" s="27">
        <f>SUM(C52:C63)</f>
        <v>0</v>
      </c>
      <c r="D51" s="27">
        <f>SUM(D52:D63)</f>
        <v>0</v>
      </c>
      <c r="E51" s="30"/>
    </row>
    <row r="52" spans="1:5" x14ac:dyDescent="0.35">
      <c r="A52" s="64" t="s">
        <v>116</v>
      </c>
      <c r="B52" s="15"/>
      <c r="C52" s="11"/>
      <c r="D52" s="23"/>
      <c r="E52" s="13"/>
    </row>
    <row r="53" spans="1:5" x14ac:dyDescent="0.35">
      <c r="A53" s="64" t="s">
        <v>24</v>
      </c>
      <c r="B53" s="15"/>
      <c r="C53" s="11"/>
      <c r="D53" s="23"/>
      <c r="E53" s="13"/>
    </row>
    <row r="54" spans="1:5" x14ac:dyDescent="0.35">
      <c r="A54" s="64" t="s">
        <v>25</v>
      </c>
      <c r="B54" s="15"/>
      <c r="C54" s="11"/>
      <c r="D54" s="23"/>
      <c r="E54" s="13"/>
    </row>
    <row r="55" spans="1:5" x14ac:dyDescent="0.35">
      <c r="A55" s="64" t="s">
        <v>26</v>
      </c>
      <c r="B55" s="15"/>
      <c r="C55" s="11"/>
      <c r="D55" s="23"/>
      <c r="E55" s="13"/>
    </row>
    <row r="56" spans="1:5" x14ac:dyDescent="0.35">
      <c r="A56" s="64" t="s">
        <v>27</v>
      </c>
      <c r="B56" s="15"/>
      <c r="C56" s="11"/>
      <c r="D56" s="23"/>
      <c r="E56" s="13"/>
    </row>
    <row r="57" spans="1:5" x14ac:dyDescent="0.35">
      <c r="A57" s="64" t="s">
        <v>113</v>
      </c>
      <c r="B57" s="15"/>
      <c r="C57" s="11"/>
      <c r="D57" s="23"/>
      <c r="E57" s="13"/>
    </row>
    <row r="58" spans="1:5" x14ac:dyDescent="0.35">
      <c r="A58" s="64" t="s">
        <v>126</v>
      </c>
      <c r="B58" s="15"/>
      <c r="C58" s="11"/>
      <c r="D58" s="23"/>
      <c r="E58" s="13"/>
    </row>
    <row r="59" spans="1:5" x14ac:dyDescent="0.35">
      <c r="A59" s="64" t="s">
        <v>136</v>
      </c>
      <c r="B59" s="15"/>
      <c r="C59" s="11"/>
      <c r="D59" s="23"/>
      <c r="E59" s="13"/>
    </row>
    <row r="60" spans="1:5" x14ac:dyDescent="0.35">
      <c r="A60" s="64" t="s">
        <v>137</v>
      </c>
      <c r="B60" s="15"/>
      <c r="C60" s="11"/>
      <c r="D60" s="23"/>
      <c r="E60" s="13"/>
    </row>
    <row r="61" spans="1:5" x14ac:dyDescent="0.35">
      <c r="A61" s="64" t="s">
        <v>127</v>
      </c>
      <c r="B61" s="15"/>
      <c r="C61" s="11"/>
      <c r="D61" s="23"/>
      <c r="E61" s="13"/>
    </row>
    <row r="62" spans="1:5" x14ac:dyDescent="0.35">
      <c r="A62" s="64" t="s">
        <v>138</v>
      </c>
      <c r="B62" s="15"/>
      <c r="C62" s="11"/>
      <c r="D62" s="23"/>
      <c r="E62" s="13"/>
    </row>
    <row r="63" spans="1:5" x14ac:dyDescent="0.35">
      <c r="A63" s="67"/>
      <c r="B63" s="16"/>
      <c r="C63" s="18"/>
      <c r="D63" s="24"/>
      <c r="E63" s="29"/>
    </row>
    <row r="64" spans="1:5" x14ac:dyDescent="0.35">
      <c r="A64" s="83" t="s">
        <v>17</v>
      </c>
      <c r="B64" s="83"/>
      <c r="C64" s="83">
        <f>SUM(C41,C51)</f>
        <v>0</v>
      </c>
      <c r="D64" s="83">
        <f>SUM(D41,D51)</f>
        <v>0</v>
      </c>
      <c r="E64" s="83"/>
    </row>
    <row r="65" spans="1:6" x14ac:dyDescent="0.35">
      <c r="B65" s="2"/>
      <c r="D65" s="3"/>
      <c r="E65" s="4"/>
      <c r="F65" s="5"/>
    </row>
    <row r="66" spans="1:6" ht="29" x14ac:dyDescent="0.35">
      <c r="A66" s="81" t="s">
        <v>50</v>
      </c>
      <c r="B66" s="82" t="s">
        <v>154</v>
      </c>
      <c r="C66" s="102" t="s">
        <v>155</v>
      </c>
      <c r="D66" s="102" t="s">
        <v>40</v>
      </c>
      <c r="E66" s="102" t="s">
        <v>172</v>
      </c>
      <c r="F66" s="14"/>
    </row>
    <row r="67" spans="1:6" x14ac:dyDescent="0.35">
      <c r="A67" s="68"/>
      <c r="B67" s="20"/>
      <c r="C67" s="32"/>
      <c r="D67" s="33"/>
      <c r="E67" s="13"/>
    </row>
    <row r="68" spans="1:6" x14ac:dyDescent="0.35">
      <c r="A68" s="69"/>
      <c r="B68" s="10"/>
      <c r="C68" s="11"/>
      <c r="D68" s="12"/>
      <c r="E68" s="13"/>
    </row>
    <row r="69" spans="1:6" x14ac:dyDescent="0.35">
      <c r="A69" s="69"/>
      <c r="B69" s="10"/>
      <c r="C69" s="11"/>
      <c r="D69" s="12"/>
      <c r="E69" s="13"/>
    </row>
    <row r="70" spans="1:6" x14ac:dyDescent="0.35">
      <c r="A70" s="69"/>
      <c r="B70" s="10"/>
      <c r="C70" s="11"/>
      <c r="D70" s="12"/>
      <c r="E70" s="13"/>
    </row>
    <row r="71" spans="1:6" x14ac:dyDescent="0.35">
      <c r="A71" s="69"/>
      <c r="B71" s="10"/>
      <c r="C71" s="11"/>
      <c r="D71" s="12"/>
      <c r="E71" s="13"/>
    </row>
    <row r="72" spans="1:6" x14ac:dyDescent="0.35">
      <c r="A72" s="67"/>
      <c r="B72" s="17"/>
      <c r="C72" s="18"/>
      <c r="D72" s="19"/>
      <c r="E72" s="29"/>
    </row>
    <row r="73" spans="1:6" x14ac:dyDescent="0.35">
      <c r="A73" s="83" t="s">
        <v>17</v>
      </c>
      <c r="B73" s="83"/>
      <c r="C73" s="83">
        <f>SUM(C67:C72)</f>
        <v>0</v>
      </c>
      <c r="D73" s="83">
        <f>SUM(D67:D72)</f>
        <v>0</v>
      </c>
      <c r="E73" s="83"/>
    </row>
    <row r="74" spans="1:6" x14ac:dyDescent="0.35">
      <c r="B74" s="2"/>
      <c r="D74" s="3"/>
      <c r="E74" s="4"/>
      <c r="F74" s="5"/>
    </row>
    <row r="75" spans="1:6" ht="29" x14ac:dyDescent="0.35">
      <c r="A75" s="81" t="s">
        <v>51</v>
      </c>
      <c r="B75" s="82" t="s">
        <v>154</v>
      </c>
      <c r="C75" s="102" t="s">
        <v>155</v>
      </c>
      <c r="D75" s="102" t="s">
        <v>40</v>
      </c>
      <c r="E75" s="102" t="s">
        <v>172</v>
      </c>
    </row>
    <row r="76" spans="1:6" x14ac:dyDescent="0.35">
      <c r="A76" s="136" t="s">
        <v>164</v>
      </c>
      <c r="B76" s="20"/>
      <c r="C76" s="32"/>
      <c r="D76" s="33"/>
      <c r="E76" s="13"/>
    </row>
    <row r="77" spans="1:6" x14ac:dyDescent="0.35">
      <c r="A77" s="137" t="s">
        <v>165</v>
      </c>
      <c r="B77" s="10"/>
      <c r="C77" s="11"/>
      <c r="D77" s="12"/>
      <c r="E77" s="13"/>
    </row>
    <row r="78" spans="1:6" x14ac:dyDescent="0.35">
      <c r="A78" s="157"/>
      <c r="B78" s="10"/>
      <c r="C78" s="11"/>
      <c r="D78" s="12"/>
      <c r="E78" s="13"/>
    </row>
    <row r="79" spans="1:6" x14ac:dyDescent="0.35">
      <c r="A79" s="157"/>
      <c r="B79" s="10"/>
      <c r="C79" s="11"/>
      <c r="E79" s="13"/>
    </row>
    <row r="80" spans="1:6" x14ac:dyDescent="0.35">
      <c r="A80" s="157"/>
      <c r="B80" s="10"/>
      <c r="C80" s="11"/>
      <c r="D80" s="12"/>
      <c r="E80" s="13"/>
    </row>
    <row r="81" spans="1:5" x14ac:dyDescent="0.35">
      <c r="A81" s="157"/>
      <c r="B81" s="10"/>
      <c r="C81" s="11"/>
      <c r="D81" s="12"/>
      <c r="E81" s="13"/>
    </row>
    <row r="82" spans="1:5" x14ac:dyDescent="0.35">
      <c r="A82" s="83" t="s">
        <v>17</v>
      </c>
      <c r="B82" s="83"/>
      <c r="C82" s="83">
        <f>SUM(C76:C81)</f>
        <v>0</v>
      </c>
      <c r="D82" s="83">
        <f>SUM(D76:D81)</f>
        <v>0</v>
      </c>
      <c r="E82" s="83"/>
    </row>
    <row r="83" spans="1:5" x14ac:dyDescent="0.35">
      <c r="B83" s="2"/>
      <c r="D83" s="3"/>
      <c r="E83" s="4"/>
    </row>
    <row r="84" spans="1:5" x14ac:dyDescent="0.35">
      <c r="B84" s="62" t="s">
        <v>16</v>
      </c>
      <c r="D84" s="3">
        <f>SUM(C38,D38,C64,D64,C73,D73,C82,D82,)</f>
        <v>0</v>
      </c>
      <c r="E84" s="4"/>
    </row>
    <row r="86" spans="1:5" x14ac:dyDescent="0.35">
      <c r="A86" s="62"/>
      <c r="B86" s="2"/>
      <c r="D86" s="3"/>
      <c r="E86" s="4"/>
    </row>
  </sheetData>
  <hyperlinks>
    <hyperlink ref="A8" r:id="rId1" location="/" display="https://www.aalto.fi/sv/minors-sv - /" xr:uid="{382D1D50-FD3C-4907-80F5-9B929049A7B8}"/>
    <hyperlink ref="A7" r:id="rId2" location="31-datateknik" display="Datateknik 2024-2026 | Aalto-universitetet" xr:uid="{DB478B22-4825-4C19-94BF-7D2518B7DC79}"/>
  </hyperlinks>
  <pageMargins left="0.7" right="0.7" top="0.75" bottom="0.75" header="0.3" footer="0.3"/>
  <pageSetup paperSize="9" orientation="portrait" verticalDpi="0"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Asiakirja" ma:contentTypeID="0x0101005B71ED79E037A34497958A4B81373E78" ma:contentTypeVersion="12" ma:contentTypeDescription="Luo uusi asiakirja." ma:contentTypeScope="" ma:versionID="b7b0a81346a620cabf6482867e9658e6">
  <xsd:schema xmlns:xsd="http://www.w3.org/2001/XMLSchema" xmlns:xs="http://www.w3.org/2001/XMLSchema" xmlns:p="http://schemas.microsoft.com/office/2006/metadata/properties" xmlns:ns2="0c53bd32-a0fd-4cbc-b3d1-1314a666b180" xmlns:ns3="ff98e22d-2e29-4615-95c5-73c95a50d529" targetNamespace="http://schemas.microsoft.com/office/2006/metadata/properties" ma:root="true" ma:fieldsID="8d8825d1154d424d14b97eb6cfa3a844" ns2:_="" ns3:_="">
    <xsd:import namespace="0c53bd32-a0fd-4cbc-b3d1-1314a666b180"/>
    <xsd:import namespace="ff98e22d-2e29-4615-95c5-73c95a50d52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53bd32-a0fd-4cbc-b3d1-1314a666b18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98e22d-2e29-4615-95c5-73c95a50d529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Jaett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Jakamisen tiedot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4A3A6A0-2858-49C1-AE62-34E4877568C4}"/>
</file>

<file path=customXml/itemProps2.xml><?xml version="1.0" encoding="utf-8"?>
<ds:datastoreItem xmlns:ds="http://schemas.openxmlformats.org/officeDocument/2006/customXml" ds:itemID="{2FD1323E-D1B7-4DFC-B0D2-831BC0345B19}"/>
</file>

<file path=customXml/itemProps3.xml><?xml version="1.0" encoding="utf-8"?>
<ds:datastoreItem xmlns:ds="http://schemas.openxmlformats.org/officeDocument/2006/customXml" ds:itemID="{D4716CB2-82AB-455D-99F0-284EE70F666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Anvisningar</vt:lpstr>
      <vt:lpstr>Informationsnätverk</vt:lpstr>
      <vt:lpstr>Matematik och systemvetenskap</vt:lpstr>
      <vt:lpstr>Teknisk fysik</vt:lpstr>
      <vt:lpstr>Datateknik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Nyman Paula</dc:creator>
  <cp:lastModifiedBy>Reunanen Susanna</cp:lastModifiedBy>
  <dcterms:created xsi:type="dcterms:W3CDTF">2022-04-22T05:24:11Z</dcterms:created>
  <dcterms:modified xsi:type="dcterms:W3CDTF">2025-10-10T07:29:21Z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0x0101005B71ED79E037A34497958A4B81373E78</vt:lpwstr>
  </property>
</Properties>
</file>